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0620" windowHeight="10224" activeTab="1"/>
  </bookViews>
  <sheets>
    <sheet name="оо" sheetId="1" r:id="rId1"/>
    <sheet name="зо" sheetId="2" r:id="rId2"/>
    <sheet name="спо" sheetId="3" r:id="rId3"/>
  </sheets>
  <definedNames>
    <definedName name="_xlnm._FilterDatabase" localSheetId="1" hidden="1">зо!$A$3:$V$62</definedName>
    <definedName name="_xlnm._FilterDatabase" localSheetId="0" hidden="1">оо!$A$3:$V$162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2" l="1"/>
  <c r="B46" i="2"/>
  <c r="B47" i="2"/>
  <c r="B48" i="2"/>
  <c r="B44" i="2"/>
  <c r="B66" i="1" l="1"/>
  <c r="B67" i="1"/>
  <c r="B68" i="1"/>
  <c r="B69" i="1"/>
  <c r="B70" i="1"/>
  <c r="B65" i="1"/>
  <c r="B17" i="1" l="1"/>
  <c r="B18" i="1"/>
  <c r="B16" i="1"/>
  <c r="C15" i="3" l="1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B15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B10" i="3"/>
  <c r="P5" i="3"/>
  <c r="P6" i="3"/>
  <c r="P7" i="3"/>
  <c r="P8" i="3"/>
  <c r="P9" i="3"/>
  <c r="P11" i="3"/>
  <c r="P12" i="3"/>
  <c r="P13" i="3"/>
  <c r="P14" i="3"/>
  <c r="P4" i="3"/>
  <c r="M5" i="3"/>
  <c r="M6" i="3"/>
  <c r="M7" i="3"/>
  <c r="M8" i="3"/>
  <c r="M9" i="3"/>
  <c r="M11" i="3"/>
  <c r="M12" i="3"/>
  <c r="M13" i="3"/>
  <c r="M14" i="3"/>
  <c r="M4" i="3"/>
  <c r="J5" i="3"/>
  <c r="J6" i="3"/>
  <c r="J7" i="3"/>
  <c r="J8" i="3"/>
  <c r="J9" i="3"/>
  <c r="J11" i="3"/>
  <c r="J12" i="3"/>
  <c r="J13" i="3"/>
  <c r="J14" i="3"/>
  <c r="J4" i="3"/>
  <c r="G5" i="3"/>
  <c r="G6" i="3"/>
  <c r="G7" i="3"/>
  <c r="G8" i="3"/>
  <c r="G9" i="3"/>
  <c r="G11" i="3"/>
  <c r="G12" i="3"/>
  <c r="G13" i="3"/>
  <c r="G14" i="3"/>
  <c r="G4" i="3"/>
  <c r="D5" i="3"/>
  <c r="D6" i="3"/>
  <c r="D7" i="3"/>
  <c r="D8" i="3"/>
  <c r="D9" i="3"/>
  <c r="D11" i="3"/>
  <c r="D12" i="3"/>
  <c r="D13" i="3"/>
  <c r="D14" i="3"/>
  <c r="D4" i="3"/>
  <c r="C5" i="3"/>
  <c r="C6" i="3"/>
  <c r="C7" i="3"/>
  <c r="C8" i="3"/>
  <c r="C9" i="3"/>
  <c r="C11" i="3"/>
  <c r="C12" i="3"/>
  <c r="C13" i="3"/>
  <c r="C14" i="3"/>
  <c r="C4" i="3"/>
  <c r="E61" i="2"/>
  <c r="F61" i="2"/>
  <c r="H61" i="2"/>
  <c r="I61" i="2"/>
  <c r="K61" i="2"/>
  <c r="L61" i="2"/>
  <c r="N61" i="2"/>
  <c r="O61" i="2"/>
  <c r="Q61" i="2"/>
  <c r="R61" i="2"/>
  <c r="T61" i="2"/>
  <c r="U61" i="2"/>
  <c r="B61" i="2"/>
  <c r="E59" i="2"/>
  <c r="F59" i="2"/>
  <c r="H59" i="2"/>
  <c r="I59" i="2"/>
  <c r="K59" i="2"/>
  <c r="L59" i="2"/>
  <c r="N59" i="2"/>
  <c r="O59" i="2"/>
  <c r="Q59" i="2"/>
  <c r="R59" i="2"/>
  <c r="T59" i="2"/>
  <c r="U59" i="2"/>
  <c r="B59" i="2"/>
  <c r="E55" i="2"/>
  <c r="F55" i="2"/>
  <c r="H55" i="2"/>
  <c r="I55" i="2"/>
  <c r="K55" i="2"/>
  <c r="L55" i="2"/>
  <c r="N55" i="2"/>
  <c r="O55" i="2"/>
  <c r="Q55" i="2"/>
  <c r="R55" i="2"/>
  <c r="T55" i="2"/>
  <c r="U55" i="2"/>
  <c r="B55" i="2"/>
  <c r="E49" i="2"/>
  <c r="F49" i="2"/>
  <c r="H49" i="2"/>
  <c r="I49" i="2"/>
  <c r="K49" i="2"/>
  <c r="L49" i="2"/>
  <c r="N49" i="2"/>
  <c r="O49" i="2"/>
  <c r="Q49" i="2"/>
  <c r="R49" i="2"/>
  <c r="T49" i="2"/>
  <c r="U49" i="2"/>
  <c r="B49" i="2"/>
  <c r="E43" i="2"/>
  <c r="F43" i="2"/>
  <c r="H43" i="2"/>
  <c r="I43" i="2"/>
  <c r="K43" i="2"/>
  <c r="L43" i="2"/>
  <c r="N43" i="2"/>
  <c r="O43" i="2"/>
  <c r="Q43" i="2"/>
  <c r="R43" i="2"/>
  <c r="T43" i="2"/>
  <c r="U43" i="2"/>
  <c r="B43" i="2"/>
  <c r="E36" i="2"/>
  <c r="F36" i="2"/>
  <c r="H36" i="2"/>
  <c r="I36" i="2"/>
  <c r="K36" i="2"/>
  <c r="L36" i="2"/>
  <c r="N36" i="2"/>
  <c r="O36" i="2"/>
  <c r="Q36" i="2"/>
  <c r="R36" i="2"/>
  <c r="T36" i="2"/>
  <c r="U36" i="2"/>
  <c r="B36" i="2"/>
  <c r="E32" i="2"/>
  <c r="F32" i="2"/>
  <c r="H32" i="2"/>
  <c r="I32" i="2"/>
  <c r="K32" i="2"/>
  <c r="L32" i="2"/>
  <c r="N32" i="2"/>
  <c r="O32" i="2"/>
  <c r="Q32" i="2"/>
  <c r="R32" i="2"/>
  <c r="T32" i="2"/>
  <c r="U32" i="2"/>
  <c r="B32" i="2"/>
  <c r="E28" i="2"/>
  <c r="F28" i="2"/>
  <c r="H28" i="2"/>
  <c r="I28" i="2"/>
  <c r="K28" i="2"/>
  <c r="L28" i="2"/>
  <c r="N28" i="2"/>
  <c r="O28" i="2"/>
  <c r="Q28" i="2"/>
  <c r="R28" i="2"/>
  <c r="T28" i="2"/>
  <c r="U28" i="2"/>
  <c r="B28" i="2"/>
  <c r="E25" i="2"/>
  <c r="F25" i="2"/>
  <c r="H25" i="2"/>
  <c r="I25" i="2"/>
  <c r="K25" i="2"/>
  <c r="L25" i="2"/>
  <c r="N25" i="2"/>
  <c r="O25" i="2"/>
  <c r="Q25" i="2"/>
  <c r="R25" i="2"/>
  <c r="T25" i="2"/>
  <c r="U25" i="2"/>
  <c r="B25" i="2"/>
  <c r="E22" i="2"/>
  <c r="F22" i="2"/>
  <c r="H22" i="2"/>
  <c r="I22" i="2"/>
  <c r="K22" i="2"/>
  <c r="L22" i="2"/>
  <c r="N22" i="2"/>
  <c r="O22" i="2"/>
  <c r="Q22" i="2"/>
  <c r="R22" i="2"/>
  <c r="T22" i="2"/>
  <c r="U22" i="2"/>
  <c r="B22" i="2"/>
  <c r="E16" i="2"/>
  <c r="F16" i="2"/>
  <c r="H16" i="2"/>
  <c r="I16" i="2"/>
  <c r="K16" i="2"/>
  <c r="L16" i="2"/>
  <c r="N16" i="2"/>
  <c r="O16" i="2"/>
  <c r="Q16" i="2"/>
  <c r="R16" i="2"/>
  <c r="T16" i="2"/>
  <c r="U16" i="2"/>
  <c r="B16" i="2"/>
  <c r="E13" i="2"/>
  <c r="F13" i="2"/>
  <c r="H13" i="2"/>
  <c r="I13" i="2"/>
  <c r="K13" i="2"/>
  <c r="L13" i="2"/>
  <c r="N13" i="2"/>
  <c r="O13" i="2"/>
  <c r="Q13" i="2"/>
  <c r="R13" i="2"/>
  <c r="T13" i="2"/>
  <c r="U13" i="2"/>
  <c r="B13" i="2"/>
  <c r="E10" i="2"/>
  <c r="F10" i="2"/>
  <c r="H10" i="2"/>
  <c r="I10" i="2"/>
  <c r="K10" i="2"/>
  <c r="L10" i="2"/>
  <c r="N10" i="2"/>
  <c r="O10" i="2"/>
  <c r="Q10" i="2"/>
  <c r="R10" i="2"/>
  <c r="T10" i="2"/>
  <c r="U10" i="2"/>
  <c r="B10" i="2"/>
  <c r="E8" i="2"/>
  <c r="F8" i="2"/>
  <c r="H8" i="2"/>
  <c r="I8" i="2"/>
  <c r="K8" i="2"/>
  <c r="L8" i="2"/>
  <c r="N8" i="2"/>
  <c r="O8" i="2"/>
  <c r="Q8" i="2"/>
  <c r="R8" i="2"/>
  <c r="T8" i="2"/>
  <c r="U8" i="2"/>
  <c r="B8" i="2"/>
  <c r="V5" i="2"/>
  <c r="V6" i="2"/>
  <c r="V7" i="2"/>
  <c r="V9" i="2"/>
  <c r="V10" i="2" s="1"/>
  <c r="V11" i="2"/>
  <c r="V13" i="2" s="1"/>
  <c r="V12" i="2"/>
  <c r="V14" i="2"/>
  <c r="V15" i="2"/>
  <c r="V17" i="2"/>
  <c r="V18" i="2"/>
  <c r="V19" i="2"/>
  <c r="V20" i="2"/>
  <c r="V21" i="2"/>
  <c r="V23" i="2"/>
  <c r="V24" i="2"/>
  <c r="V26" i="2"/>
  <c r="V27" i="2"/>
  <c r="V29" i="2"/>
  <c r="V30" i="2"/>
  <c r="V31" i="2"/>
  <c r="V33" i="2"/>
  <c r="V34" i="2"/>
  <c r="V36" i="2" s="1"/>
  <c r="V35" i="2"/>
  <c r="V37" i="2"/>
  <c r="V38" i="2"/>
  <c r="V39" i="2"/>
  <c r="V40" i="2"/>
  <c r="V41" i="2"/>
  <c r="V42" i="2"/>
  <c r="V44" i="2"/>
  <c r="V45" i="2"/>
  <c r="V46" i="2"/>
  <c r="V47" i="2"/>
  <c r="V48" i="2"/>
  <c r="V50" i="2"/>
  <c r="V51" i="2"/>
  <c r="V52" i="2"/>
  <c r="V53" i="2"/>
  <c r="V54" i="2"/>
  <c r="V56" i="2"/>
  <c r="V59" i="2" s="1"/>
  <c r="V57" i="2"/>
  <c r="V58" i="2"/>
  <c r="V60" i="2"/>
  <c r="V61" i="2" s="1"/>
  <c r="V4" i="2"/>
  <c r="V8" i="2" s="1"/>
  <c r="S5" i="2"/>
  <c r="S6" i="2"/>
  <c r="S7" i="2"/>
  <c r="S9" i="2"/>
  <c r="S10" i="2" s="1"/>
  <c r="S11" i="2"/>
  <c r="S12" i="2"/>
  <c r="S14" i="2"/>
  <c r="S16" i="2" s="1"/>
  <c r="S15" i="2"/>
  <c r="S17" i="2"/>
  <c r="S18" i="2"/>
  <c r="S19" i="2"/>
  <c r="S20" i="2"/>
  <c r="S21" i="2"/>
  <c r="S23" i="2"/>
  <c r="S24" i="2"/>
  <c r="S26" i="2"/>
  <c r="S27" i="2"/>
  <c r="S29" i="2"/>
  <c r="S30" i="2"/>
  <c r="S31" i="2"/>
  <c r="S32" i="2" s="1"/>
  <c r="S33" i="2"/>
  <c r="S34" i="2"/>
  <c r="S35" i="2"/>
  <c r="S37" i="2"/>
  <c r="S38" i="2"/>
  <c r="S39" i="2"/>
  <c r="S43" i="2" s="1"/>
  <c r="S40" i="2"/>
  <c r="S41" i="2"/>
  <c r="S42" i="2"/>
  <c r="S44" i="2"/>
  <c r="S45" i="2"/>
  <c r="S46" i="2"/>
  <c r="S47" i="2"/>
  <c r="S48" i="2"/>
  <c r="S50" i="2"/>
  <c r="S51" i="2"/>
  <c r="S52" i="2"/>
  <c r="S53" i="2"/>
  <c r="S54" i="2"/>
  <c r="S56" i="2"/>
  <c r="S57" i="2"/>
  <c r="S58" i="2"/>
  <c r="S60" i="2"/>
  <c r="S61" i="2" s="1"/>
  <c r="S4" i="2"/>
  <c r="P5" i="2"/>
  <c r="P6" i="2"/>
  <c r="P7" i="2"/>
  <c r="P9" i="2"/>
  <c r="P10" i="2" s="1"/>
  <c r="P11" i="2"/>
  <c r="P13" i="2" s="1"/>
  <c r="P12" i="2"/>
  <c r="P14" i="2"/>
  <c r="P16" i="2" s="1"/>
  <c r="P15" i="2"/>
  <c r="P17" i="2"/>
  <c r="P18" i="2"/>
  <c r="P19" i="2"/>
  <c r="P20" i="2"/>
  <c r="P21" i="2"/>
  <c r="P23" i="2"/>
  <c r="P24" i="2"/>
  <c r="P26" i="2"/>
  <c r="P28" i="2" s="1"/>
  <c r="P27" i="2"/>
  <c r="P29" i="2"/>
  <c r="P32" i="2" s="1"/>
  <c r="P30" i="2"/>
  <c r="P31" i="2"/>
  <c r="P33" i="2"/>
  <c r="P34" i="2"/>
  <c r="P35" i="2"/>
  <c r="P37" i="2"/>
  <c r="P43" i="2" s="1"/>
  <c r="P38" i="2"/>
  <c r="P39" i="2"/>
  <c r="P40" i="2"/>
  <c r="P41" i="2"/>
  <c r="P42" i="2"/>
  <c r="P44" i="2"/>
  <c r="P49" i="2" s="1"/>
  <c r="P45" i="2"/>
  <c r="P46" i="2"/>
  <c r="P47" i="2"/>
  <c r="P48" i="2"/>
  <c r="P50" i="2"/>
  <c r="P51" i="2"/>
  <c r="P52" i="2"/>
  <c r="P53" i="2"/>
  <c r="P54" i="2"/>
  <c r="P56" i="2"/>
  <c r="P57" i="2"/>
  <c r="P58" i="2"/>
  <c r="P60" i="2"/>
  <c r="P61" i="2" s="1"/>
  <c r="P4" i="2"/>
  <c r="P8" i="2" s="1"/>
  <c r="M5" i="2"/>
  <c r="M6" i="2"/>
  <c r="M7" i="2"/>
  <c r="M9" i="2"/>
  <c r="M10" i="2" s="1"/>
  <c r="M11" i="2"/>
  <c r="M12" i="2"/>
  <c r="M14" i="2"/>
  <c r="M16" i="2" s="1"/>
  <c r="M15" i="2"/>
  <c r="M17" i="2"/>
  <c r="M18" i="2"/>
  <c r="M19" i="2"/>
  <c r="M20" i="2"/>
  <c r="M21" i="2"/>
  <c r="M23" i="2"/>
  <c r="M25" i="2" s="1"/>
  <c r="M24" i="2"/>
  <c r="M26" i="2"/>
  <c r="M28" i="2" s="1"/>
  <c r="M27" i="2"/>
  <c r="M29" i="2"/>
  <c r="M32" i="2" s="1"/>
  <c r="M30" i="2"/>
  <c r="M31" i="2"/>
  <c r="M33" i="2"/>
  <c r="M34" i="2"/>
  <c r="M35" i="2"/>
  <c r="M37" i="2"/>
  <c r="M38" i="2"/>
  <c r="M39" i="2"/>
  <c r="M40" i="2"/>
  <c r="M41" i="2"/>
  <c r="M42" i="2"/>
  <c r="M44" i="2"/>
  <c r="M45" i="2"/>
  <c r="M46" i="2"/>
  <c r="M47" i="2"/>
  <c r="M48" i="2"/>
  <c r="M50" i="2"/>
  <c r="M51" i="2"/>
  <c r="M52" i="2"/>
  <c r="M53" i="2"/>
  <c r="M54" i="2"/>
  <c r="M56" i="2"/>
  <c r="M59" i="2" s="1"/>
  <c r="M57" i="2"/>
  <c r="M58" i="2"/>
  <c r="M60" i="2"/>
  <c r="M61" i="2" s="1"/>
  <c r="M4" i="2"/>
  <c r="J5" i="2"/>
  <c r="J6" i="2"/>
  <c r="J7" i="2"/>
  <c r="J9" i="2"/>
  <c r="J10" i="2" s="1"/>
  <c r="J11" i="2"/>
  <c r="J12" i="2"/>
  <c r="J14" i="2"/>
  <c r="J15" i="2"/>
  <c r="J17" i="2"/>
  <c r="J18" i="2"/>
  <c r="J19" i="2"/>
  <c r="J20" i="2"/>
  <c r="J21" i="2"/>
  <c r="J23" i="2"/>
  <c r="J25" i="2" s="1"/>
  <c r="J24" i="2"/>
  <c r="J26" i="2"/>
  <c r="J28" i="2" s="1"/>
  <c r="J27" i="2"/>
  <c r="J29" i="2"/>
  <c r="J30" i="2"/>
  <c r="J31" i="2"/>
  <c r="J33" i="2"/>
  <c r="J36" i="2" s="1"/>
  <c r="J34" i="2"/>
  <c r="J35" i="2"/>
  <c r="J37" i="2"/>
  <c r="J38" i="2"/>
  <c r="J39" i="2"/>
  <c r="J40" i="2"/>
  <c r="J41" i="2"/>
  <c r="J42" i="2"/>
  <c r="J44" i="2"/>
  <c r="J45" i="2"/>
  <c r="J46" i="2"/>
  <c r="J47" i="2"/>
  <c r="J48" i="2"/>
  <c r="J50" i="2"/>
  <c r="J51" i="2"/>
  <c r="J52" i="2"/>
  <c r="J53" i="2"/>
  <c r="J54" i="2"/>
  <c r="J56" i="2"/>
  <c r="J57" i="2"/>
  <c r="J58" i="2"/>
  <c r="J60" i="2"/>
  <c r="J61" i="2" s="1"/>
  <c r="J4" i="2"/>
  <c r="J8" i="2" s="1"/>
  <c r="G5" i="2"/>
  <c r="G6" i="2"/>
  <c r="G7" i="2"/>
  <c r="G9" i="2"/>
  <c r="G10" i="2" s="1"/>
  <c r="G11" i="2"/>
  <c r="G12" i="2"/>
  <c r="G14" i="2"/>
  <c r="G15" i="2"/>
  <c r="G17" i="2"/>
  <c r="G18" i="2"/>
  <c r="G19" i="2"/>
  <c r="G20" i="2"/>
  <c r="G21" i="2"/>
  <c r="G23" i="2"/>
  <c r="G25" i="2" s="1"/>
  <c r="G24" i="2"/>
  <c r="G26" i="2"/>
  <c r="G27" i="2"/>
  <c r="G29" i="2"/>
  <c r="G32" i="2" s="1"/>
  <c r="G30" i="2"/>
  <c r="G31" i="2"/>
  <c r="G33" i="2"/>
  <c r="G34" i="2"/>
  <c r="G35" i="2"/>
  <c r="G37" i="2"/>
  <c r="G43" i="2" s="1"/>
  <c r="G38" i="2"/>
  <c r="G39" i="2"/>
  <c r="G40" i="2"/>
  <c r="G41" i="2"/>
  <c r="G42" i="2"/>
  <c r="G44" i="2"/>
  <c r="G49" i="2" s="1"/>
  <c r="G45" i="2"/>
  <c r="G46" i="2"/>
  <c r="G47" i="2"/>
  <c r="G48" i="2"/>
  <c r="G50" i="2"/>
  <c r="G51" i="2"/>
  <c r="G52" i="2"/>
  <c r="G53" i="2"/>
  <c r="G54" i="2"/>
  <c r="G56" i="2"/>
  <c r="G57" i="2"/>
  <c r="G58" i="2"/>
  <c r="G60" i="2"/>
  <c r="G61" i="2" s="1"/>
  <c r="G4" i="2"/>
  <c r="G8" i="2" s="1"/>
  <c r="D12" i="2"/>
  <c r="D14" i="2"/>
  <c r="D29" i="2"/>
  <c r="D30" i="2"/>
  <c r="D44" i="2"/>
  <c r="D45" i="2"/>
  <c r="D58" i="2"/>
  <c r="D60" i="2"/>
  <c r="D61" i="2" s="1"/>
  <c r="C4" i="2"/>
  <c r="D4" i="2" s="1"/>
  <c r="C5" i="2"/>
  <c r="D5" i="2" s="1"/>
  <c r="C6" i="2"/>
  <c r="C7" i="2"/>
  <c r="D7" i="2" s="1"/>
  <c r="C9" i="2"/>
  <c r="D9" i="2" s="1"/>
  <c r="D10" i="2" s="1"/>
  <c r="C11" i="2"/>
  <c r="C13" i="2" s="1"/>
  <c r="C12" i="2"/>
  <c r="C14" i="2"/>
  <c r="C16" i="2" s="1"/>
  <c r="C15" i="2"/>
  <c r="D15" i="2" s="1"/>
  <c r="C17" i="2"/>
  <c r="D17" i="2" s="1"/>
  <c r="C18" i="2"/>
  <c r="D18" i="2" s="1"/>
  <c r="C19" i="2"/>
  <c r="D19" i="2" s="1"/>
  <c r="C20" i="2"/>
  <c r="D20" i="2" s="1"/>
  <c r="C21" i="2"/>
  <c r="D21" i="2" s="1"/>
  <c r="C23" i="2"/>
  <c r="C24" i="2"/>
  <c r="D24" i="2" s="1"/>
  <c r="C26" i="2"/>
  <c r="D26" i="2" s="1"/>
  <c r="C27" i="2"/>
  <c r="D27" i="2" s="1"/>
  <c r="C29" i="2"/>
  <c r="C30" i="2"/>
  <c r="C31" i="2"/>
  <c r="D31" i="2" s="1"/>
  <c r="C33" i="2"/>
  <c r="D33" i="2" s="1"/>
  <c r="C34" i="2"/>
  <c r="D34" i="2" s="1"/>
  <c r="C35" i="2"/>
  <c r="D35" i="2" s="1"/>
  <c r="C37" i="2"/>
  <c r="D37" i="2" s="1"/>
  <c r="C38" i="2"/>
  <c r="D38" i="2" s="1"/>
  <c r="C39" i="2"/>
  <c r="D39" i="2" s="1"/>
  <c r="C40" i="2"/>
  <c r="D40" i="2" s="1"/>
  <c r="C41" i="2"/>
  <c r="D41" i="2" s="1"/>
  <c r="C42" i="2"/>
  <c r="D42" i="2" s="1"/>
  <c r="C44" i="2"/>
  <c r="C45" i="2"/>
  <c r="C46" i="2"/>
  <c r="D46" i="2" s="1"/>
  <c r="C47" i="2"/>
  <c r="D47" i="2" s="1"/>
  <c r="C48" i="2"/>
  <c r="D48" i="2" s="1"/>
  <c r="C50" i="2"/>
  <c r="C55" i="2" s="1"/>
  <c r="C51" i="2"/>
  <c r="D51" i="2" s="1"/>
  <c r="C52" i="2"/>
  <c r="D52" i="2" s="1"/>
  <c r="C53" i="2"/>
  <c r="D53" i="2" s="1"/>
  <c r="C54" i="2"/>
  <c r="D54" i="2" s="1"/>
  <c r="C56" i="2"/>
  <c r="D56" i="2" s="1"/>
  <c r="C57" i="2"/>
  <c r="D57" i="2" s="1"/>
  <c r="C58" i="2"/>
  <c r="C60" i="2"/>
  <c r="C61" i="2" s="1"/>
  <c r="E62" i="2" l="1"/>
  <c r="D59" i="2"/>
  <c r="G55" i="2"/>
  <c r="G13" i="2"/>
  <c r="J16" i="2"/>
  <c r="M36" i="2"/>
  <c r="M22" i="2"/>
  <c r="P55" i="2"/>
  <c r="L62" i="2"/>
  <c r="D11" i="2"/>
  <c r="D13" i="2" s="1"/>
  <c r="G59" i="2"/>
  <c r="G62" i="2" s="1"/>
  <c r="G28" i="2"/>
  <c r="J49" i="2"/>
  <c r="J43" i="2"/>
  <c r="J32" i="2"/>
  <c r="M8" i="2"/>
  <c r="P59" i="2"/>
  <c r="P62" i="2" s="1"/>
  <c r="S49" i="2"/>
  <c r="V25" i="2"/>
  <c r="I62" i="2"/>
  <c r="T62" i="2"/>
  <c r="K62" i="2"/>
  <c r="U62" i="2"/>
  <c r="D28" i="2"/>
  <c r="C25" i="2"/>
  <c r="C8" i="2"/>
  <c r="G36" i="2"/>
  <c r="G22" i="2"/>
  <c r="J55" i="2"/>
  <c r="J13" i="2"/>
  <c r="P36" i="2"/>
  <c r="P22" i="2"/>
  <c r="S55" i="2"/>
  <c r="S13" i="2"/>
  <c r="V16" i="2"/>
  <c r="Q62" i="2"/>
  <c r="R62" i="2"/>
  <c r="N62" i="2"/>
  <c r="D32" i="2"/>
  <c r="J59" i="2"/>
  <c r="J62" i="2" s="1"/>
  <c r="M49" i="2"/>
  <c r="M43" i="2"/>
  <c r="P25" i="2"/>
  <c r="S59" i="2"/>
  <c r="S28" i="2"/>
  <c r="V49" i="2"/>
  <c r="V43" i="2"/>
  <c r="V32" i="2"/>
  <c r="O62" i="2"/>
  <c r="H62" i="2"/>
  <c r="C43" i="2"/>
  <c r="C32" i="2"/>
  <c r="D50" i="2"/>
  <c r="D55" i="2" s="1"/>
  <c r="G16" i="2"/>
  <c r="J22" i="2"/>
  <c r="M55" i="2"/>
  <c r="M62" i="2" s="1"/>
  <c r="M13" i="2"/>
  <c r="S36" i="2"/>
  <c r="S25" i="2"/>
  <c r="S22" i="2"/>
  <c r="V55" i="2"/>
  <c r="V62" i="2" s="1"/>
  <c r="V28" i="2"/>
  <c r="V22" i="2"/>
  <c r="B62" i="2"/>
  <c r="F62" i="2"/>
  <c r="D49" i="2"/>
  <c r="D36" i="2"/>
  <c r="D22" i="2"/>
  <c r="D43" i="2"/>
  <c r="D8" i="2"/>
  <c r="D16" i="2"/>
  <c r="C22" i="2"/>
  <c r="C28" i="2"/>
  <c r="S8" i="2"/>
  <c r="C36" i="2"/>
  <c r="C49" i="2"/>
  <c r="C59" i="2"/>
  <c r="D23" i="2"/>
  <c r="D25" i="2" s="1"/>
  <c r="D6" i="2"/>
  <c r="C10" i="2"/>
  <c r="E161" i="1"/>
  <c r="F161" i="1"/>
  <c r="H161" i="1"/>
  <c r="I161" i="1"/>
  <c r="K161" i="1"/>
  <c r="L161" i="1"/>
  <c r="N161" i="1"/>
  <c r="O161" i="1"/>
  <c r="Q161" i="1"/>
  <c r="R161" i="1"/>
  <c r="T161" i="1"/>
  <c r="U161" i="1"/>
  <c r="B161" i="1"/>
  <c r="E158" i="1"/>
  <c r="F158" i="1"/>
  <c r="H158" i="1"/>
  <c r="I158" i="1"/>
  <c r="K158" i="1"/>
  <c r="L158" i="1"/>
  <c r="N158" i="1"/>
  <c r="O158" i="1"/>
  <c r="Q158" i="1"/>
  <c r="R158" i="1"/>
  <c r="T158" i="1"/>
  <c r="U158" i="1"/>
  <c r="B158" i="1"/>
  <c r="E148" i="1"/>
  <c r="F148" i="1"/>
  <c r="H148" i="1"/>
  <c r="I148" i="1"/>
  <c r="K148" i="1"/>
  <c r="L148" i="1"/>
  <c r="N148" i="1"/>
  <c r="O148" i="1"/>
  <c r="Q148" i="1"/>
  <c r="R148" i="1"/>
  <c r="T148" i="1"/>
  <c r="U148" i="1"/>
  <c r="B148" i="1"/>
  <c r="E134" i="1"/>
  <c r="F134" i="1"/>
  <c r="H134" i="1"/>
  <c r="I134" i="1"/>
  <c r="K134" i="1"/>
  <c r="L134" i="1"/>
  <c r="N134" i="1"/>
  <c r="O134" i="1"/>
  <c r="Q134" i="1"/>
  <c r="R134" i="1"/>
  <c r="T134" i="1"/>
  <c r="U134" i="1"/>
  <c r="B134" i="1"/>
  <c r="E125" i="1"/>
  <c r="F125" i="1"/>
  <c r="H125" i="1"/>
  <c r="I125" i="1"/>
  <c r="K125" i="1"/>
  <c r="L125" i="1"/>
  <c r="N125" i="1"/>
  <c r="O125" i="1"/>
  <c r="Q125" i="1"/>
  <c r="R125" i="1"/>
  <c r="T125" i="1"/>
  <c r="U125" i="1"/>
  <c r="B125" i="1"/>
  <c r="E116" i="1"/>
  <c r="F116" i="1"/>
  <c r="H116" i="1"/>
  <c r="I116" i="1"/>
  <c r="K116" i="1"/>
  <c r="L116" i="1"/>
  <c r="N116" i="1"/>
  <c r="O116" i="1"/>
  <c r="Q116" i="1"/>
  <c r="R116" i="1"/>
  <c r="T116" i="1"/>
  <c r="U116" i="1"/>
  <c r="B116" i="1"/>
  <c r="E108" i="1"/>
  <c r="F108" i="1"/>
  <c r="H108" i="1"/>
  <c r="I108" i="1"/>
  <c r="K108" i="1"/>
  <c r="L108" i="1"/>
  <c r="N108" i="1"/>
  <c r="O108" i="1"/>
  <c r="Q108" i="1"/>
  <c r="R108" i="1"/>
  <c r="T108" i="1"/>
  <c r="U108" i="1"/>
  <c r="B108" i="1"/>
  <c r="E95" i="1"/>
  <c r="F95" i="1"/>
  <c r="H95" i="1"/>
  <c r="I95" i="1"/>
  <c r="K95" i="1"/>
  <c r="L95" i="1"/>
  <c r="N95" i="1"/>
  <c r="O95" i="1"/>
  <c r="Q95" i="1"/>
  <c r="R95" i="1"/>
  <c r="T95" i="1"/>
  <c r="U95" i="1"/>
  <c r="B95" i="1"/>
  <c r="E87" i="1"/>
  <c r="F87" i="1"/>
  <c r="H87" i="1"/>
  <c r="I87" i="1"/>
  <c r="K87" i="1"/>
  <c r="L87" i="1"/>
  <c r="N87" i="1"/>
  <c r="O87" i="1"/>
  <c r="Q87" i="1"/>
  <c r="R87" i="1"/>
  <c r="T87" i="1"/>
  <c r="U87" i="1"/>
  <c r="B87" i="1"/>
  <c r="E79" i="1"/>
  <c r="F79" i="1"/>
  <c r="H79" i="1"/>
  <c r="I79" i="1"/>
  <c r="K79" i="1"/>
  <c r="L79" i="1"/>
  <c r="N79" i="1"/>
  <c r="O79" i="1"/>
  <c r="Q79" i="1"/>
  <c r="R79" i="1"/>
  <c r="T79" i="1"/>
  <c r="U79" i="1"/>
  <c r="B79" i="1"/>
  <c r="E71" i="1"/>
  <c r="F71" i="1"/>
  <c r="H71" i="1"/>
  <c r="I71" i="1"/>
  <c r="K71" i="1"/>
  <c r="L71" i="1"/>
  <c r="N71" i="1"/>
  <c r="O71" i="1"/>
  <c r="Q71" i="1"/>
  <c r="R71" i="1"/>
  <c r="T71" i="1"/>
  <c r="U71" i="1"/>
  <c r="B71" i="1"/>
  <c r="E64" i="1"/>
  <c r="F64" i="1"/>
  <c r="H64" i="1"/>
  <c r="I64" i="1"/>
  <c r="K64" i="1"/>
  <c r="L64" i="1"/>
  <c r="N64" i="1"/>
  <c r="O64" i="1"/>
  <c r="Q64" i="1"/>
  <c r="R64" i="1"/>
  <c r="T64" i="1"/>
  <c r="U64" i="1"/>
  <c r="B64" i="1"/>
  <c r="E49" i="1"/>
  <c r="F49" i="1"/>
  <c r="H49" i="1"/>
  <c r="I49" i="1"/>
  <c r="K49" i="1"/>
  <c r="L49" i="1"/>
  <c r="N49" i="1"/>
  <c r="O49" i="1"/>
  <c r="Q49" i="1"/>
  <c r="R49" i="1"/>
  <c r="T49" i="1"/>
  <c r="U49" i="1"/>
  <c r="B49" i="1"/>
  <c r="E40" i="1"/>
  <c r="F40" i="1"/>
  <c r="H40" i="1"/>
  <c r="I40" i="1"/>
  <c r="K40" i="1"/>
  <c r="L40" i="1"/>
  <c r="N40" i="1"/>
  <c r="O40" i="1"/>
  <c r="Q40" i="1"/>
  <c r="R40" i="1"/>
  <c r="T40" i="1"/>
  <c r="U40" i="1"/>
  <c r="B40" i="1"/>
  <c r="E24" i="1"/>
  <c r="F24" i="1"/>
  <c r="H24" i="1"/>
  <c r="I24" i="1"/>
  <c r="K24" i="1"/>
  <c r="L24" i="1"/>
  <c r="N24" i="1"/>
  <c r="O24" i="1"/>
  <c r="Q24" i="1"/>
  <c r="R24" i="1"/>
  <c r="T24" i="1"/>
  <c r="U24" i="1"/>
  <c r="B24" i="1"/>
  <c r="E19" i="1"/>
  <c r="F19" i="1"/>
  <c r="H19" i="1"/>
  <c r="I19" i="1"/>
  <c r="K19" i="1"/>
  <c r="L19" i="1"/>
  <c r="N19" i="1"/>
  <c r="O19" i="1"/>
  <c r="Q19" i="1"/>
  <c r="R19" i="1"/>
  <c r="T19" i="1"/>
  <c r="U19" i="1"/>
  <c r="B19" i="1"/>
  <c r="C5" i="1"/>
  <c r="C6" i="1"/>
  <c r="C7" i="1"/>
  <c r="C8" i="1"/>
  <c r="C9" i="1"/>
  <c r="C10" i="1"/>
  <c r="C11" i="1"/>
  <c r="C12" i="1"/>
  <c r="C13" i="1"/>
  <c r="C14" i="1"/>
  <c r="C16" i="1"/>
  <c r="C17" i="1"/>
  <c r="C18" i="1"/>
  <c r="D18" i="1" s="1"/>
  <c r="C20" i="1"/>
  <c r="C24" i="1" s="1"/>
  <c r="C21" i="1"/>
  <c r="C22" i="1"/>
  <c r="D22" i="1" s="1"/>
  <c r="C23" i="1"/>
  <c r="D23" i="1" s="1"/>
  <c r="C25" i="1"/>
  <c r="D25" i="1" s="1"/>
  <c r="C26" i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C36" i="1"/>
  <c r="D36" i="1" s="1"/>
  <c r="C37" i="1"/>
  <c r="D37" i="1" s="1"/>
  <c r="C38" i="1"/>
  <c r="C39" i="1"/>
  <c r="D39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D47" i="1" s="1"/>
  <c r="C48" i="1"/>
  <c r="C50" i="1"/>
  <c r="D50" i="1" s="1"/>
  <c r="C51" i="1"/>
  <c r="D51" i="1" s="1"/>
  <c r="C52" i="1"/>
  <c r="D52" i="1" s="1"/>
  <c r="C53" i="1"/>
  <c r="D53" i="1" s="1"/>
  <c r="C54" i="1"/>
  <c r="C55" i="1"/>
  <c r="D55" i="1" s="1"/>
  <c r="C56" i="1"/>
  <c r="D56" i="1" s="1"/>
  <c r="C57" i="1"/>
  <c r="D57" i="1" s="1"/>
  <c r="C58" i="1"/>
  <c r="C59" i="1"/>
  <c r="D59" i="1" s="1"/>
  <c r="C60" i="1"/>
  <c r="D60" i="1" s="1"/>
  <c r="C61" i="1"/>
  <c r="D61" i="1" s="1"/>
  <c r="C62" i="1"/>
  <c r="C63" i="1"/>
  <c r="D63" i="1" s="1"/>
  <c r="C65" i="1"/>
  <c r="D65" i="1" s="1"/>
  <c r="C66" i="1"/>
  <c r="D66" i="1" s="1"/>
  <c r="C67" i="1"/>
  <c r="D67" i="1" s="1"/>
  <c r="C68" i="1"/>
  <c r="D68" i="1" s="1"/>
  <c r="C69" i="1"/>
  <c r="D69" i="1" s="1"/>
  <c r="C70" i="1"/>
  <c r="D70" i="1" s="1"/>
  <c r="C72" i="1"/>
  <c r="C73" i="1"/>
  <c r="D73" i="1" s="1"/>
  <c r="C74" i="1"/>
  <c r="D74" i="1" s="1"/>
  <c r="C75" i="1"/>
  <c r="C76" i="1"/>
  <c r="D76" i="1" s="1"/>
  <c r="C77" i="1"/>
  <c r="D77" i="1" s="1"/>
  <c r="C78" i="1"/>
  <c r="D78" i="1" s="1"/>
  <c r="C80" i="1"/>
  <c r="C81" i="1"/>
  <c r="D81" i="1" s="1"/>
  <c r="C82" i="1"/>
  <c r="D82" i="1" s="1"/>
  <c r="C83" i="1"/>
  <c r="D83" i="1" s="1"/>
  <c r="C84" i="1"/>
  <c r="D84" i="1" s="1"/>
  <c r="C85" i="1"/>
  <c r="D85" i="1" s="1"/>
  <c r="C86" i="1"/>
  <c r="D86" i="1" s="1"/>
  <c r="C88" i="1"/>
  <c r="C89" i="1"/>
  <c r="D89" i="1" s="1"/>
  <c r="D95" i="1" s="1"/>
  <c r="C90" i="1"/>
  <c r="D90" i="1" s="1"/>
  <c r="C91" i="1"/>
  <c r="D91" i="1" s="1"/>
  <c r="C92" i="1"/>
  <c r="C93" i="1"/>
  <c r="D93" i="1" s="1"/>
  <c r="C94" i="1"/>
  <c r="D94" i="1" s="1"/>
  <c r="C96" i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C103" i="1"/>
  <c r="D103" i="1" s="1"/>
  <c r="C104" i="1"/>
  <c r="D104" i="1" s="1"/>
  <c r="C105" i="1"/>
  <c r="D105" i="1" s="1"/>
  <c r="C106" i="1"/>
  <c r="D106" i="1" s="1"/>
  <c r="C107" i="1"/>
  <c r="C109" i="1"/>
  <c r="D109" i="1" s="1"/>
  <c r="C110" i="1"/>
  <c r="D110" i="1" s="1"/>
  <c r="C111" i="1"/>
  <c r="C112" i="1"/>
  <c r="D112" i="1" s="1"/>
  <c r="C113" i="1"/>
  <c r="D113" i="1" s="1"/>
  <c r="C114" i="1"/>
  <c r="D114" i="1" s="1"/>
  <c r="C115" i="1"/>
  <c r="D115" i="1" s="1"/>
  <c r="C117" i="1"/>
  <c r="C118" i="1"/>
  <c r="D118" i="1" s="1"/>
  <c r="C119" i="1"/>
  <c r="C120" i="1"/>
  <c r="D120" i="1" s="1"/>
  <c r="C121" i="1"/>
  <c r="D121" i="1" s="1"/>
  <c r="C122" i="1"/>
  <c r="D122" i="1" s="1"/>
  <c r="C123" i="1"/>
  <c r="D123" i="1" s="1"/>
  <c r="C124" i="1"/>
  <c r="D124" i="1" s="1"/>
  <c r="C126" i="1"/>
  <c r="D126" i="1" s="1"/>
  <c r="C127" i="1"/>
  <c r="D127" i="1" s="1"/>
  <c r="C128" i="1"/>
  <c r="D128" i="1" s="1"/>
  <c r="C129" i="1"/>
  <c r="D129" i="1" s="1"/>
  <c r="C130" i="1"/>
  <c r="D130" i="1" s="1"/>
  <c r="C131" i="1"/>
  <c r="D131" i="1" s="1"/>
  <c r="C132" i="1"/>
  <c r="D132" i="1" s="1"/>
  <c r="C133" i="1"/>
  <c r="D133" i="1" s="1"/>
  <c r="C135" i="1"/>
  <c r="D135" i="1" s="1"/>
  <c r="C136" i="1"/>
  <c r="C137" i="1"/>
  <c r="D137" i="1" s="1"/>
  <c r="C138" i="1"/>
  <c r="D138" i="1" s="1"/>
  <c r="C139" i="1"/>
  <c r="D139" i="1" s="1"/>
  <c r="C140" i="1"/>
  <c r="D140" i="1" s="1"/>
  <c r="C141" i="1"/>
  <c r="D141" i="1" s="1"/>
  <c r="C142" i="1"/>
  <c r="C143" i="1"/>
  <c r="D143" i="1" s="1"/>
  <c r="C144" i="1"/>
  <c r="D144" i="1" s="1"/>
  <c r="C145" i="1"/>
  <c r="D145" i="1" s="1"/>
  <c r="C146" i="1"/>
  <c r="D146" i="1" s="1"/>
  <c r="C147" i="1"/>
  <c r="D147" i="1" s="1"/>
  <c r="C149" i="1"/>
  <c r="C150" i="1"/>
  <c r="D150" i="1" s="1"/>
  <c r="C151" i="1"/>
  <c r="D151" i="1" s="1"/>
  <c r="C152" i="1"/>
  <c r="D152" i="1" s="1"/>
  <c r="C153" i="1"/>
  <c r="D153" i="1" s="1"/>
  <c r="C154" i="1"/>
  <c r="D154" i="1" s="1"/>
  <c r="C155" i="1"/>
  <c r="D155" i="1" s="1"/>
  <c r="C156" i="1"/>
  <c r="D156" i="1" s="1"/>
  <c r="C157" i="1"/>
  <c r="D157" i="1" s="1"/>
  <c r="C159" i="1"/>
  <c r="C160" i="1"/>
  <c r="D160" i="1" s="1"/>
  <c r="C4" i="1"/>
  <c r="E15" i="1"/>
  <c r="F15" i="1"/>
  <c r="H15" i="1"/>
  <c r="I15" i="1"/>
  <c r="K15" i="1"/>
  <c r="L15" i="1"/>
  <c r="N15" i="1"/>
  <c r="O15" i="1"/>
  <c r="Q15" i="1"/>
  <c r="R15" i="1"/>
  <c r="T15" i="1"/>
  <c r="U15" i="1"/>
  <c r="B15" i="1"/>
  <c r="D21" i="1"/>
  <c r="D26" i="1"/>
  <c r="D35" i="1"/>
  <c r="D38" i="1"/>
  <c r="D48" i="1"/>
  <c r="D54" i="1"/>
  <c r="D58" i="1"/>
  <c r="D62" i="1"/>
  <c r="D72" i="1"/>
  <c r="D79" i="1" s="1"/>
  <c r="D75" i="1"/>
  <c r="D88" i="1"/>
  <c r="D92" i="1"/>
  <c r="D102" i="1"/>
  <c r="D107" i="1"/>
  <c r="D111" i="1"/>
  <c r="D119" i="1"/>
  <c r="D136" i="1"/>
  <c r="D142" i="1"/>
  <c r="D149" i="1"/>
  <c r="D6" i="1"/>
  <c r="D4" i="1"/>
  <c r="V5" i="1"/>
  <c r="V6" i="1"/>
  <c r="V7" i="1"/>
  <c r="V8" i="1"/>
  <c r="V9" i="1"/>
  <c r="V10" i="1"/>
  <c r="V11" i="1"/>
  <c r="V12" i="1"/>
  <c r="V13" i="1"/>
  <c r="V14" i="1"/>
  <c r="V16" i="1"/>
  <c r="V19" i="1" s="1"/>
  <c r="V17" i="1"/>
  <c r="V18" i="1"/>
  <c r="V20" i="1"/>
  <c r="V21" i="1"/>
  <c r="V22" i="1"/>
  <c r="V23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1" i="1"/>
  <c r="V42" i="1"/>
  <c r="V43" i="1"/>
  <c r="V44" i="1"/>
  <c r="V45" i="1"/>
  <c r="V46" i="1"/>
  <c r="V47" i="1"/>
  <c r="V48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5" i="1"/>
  <c r="V66" i="1"/>
  <c r="V67" i="1"/>
  <c r="V68" i="1"/>
  <c r="V69" i="1"/>
  <c r="V70" i="1"/>
  <c r="V72" i="1"/>
  <c r="V73" i="1"/>
  <c r="V74" i="1"/>
  <c r="V75" i="1"/>
  <c r="V76" i="1"/>
  <c r="V77" i="1"/>
  <c r="V78" i="1"/>
  <c r="V80" i="1"/>
  <c r="V81" i="1"/>
  <c r="V82" i="1"/>
  <c r="V83" i="1"/>
  <c r="V84" i="1"/>
  <c r="V85" i="1"/>
  <c r="V86" i="1"/>
  <c r="V88" i="1"/>
  <c r="V89" i="1"/>
  <c r="V90" i="1"/>
  <c r="V91" i="1"/>
  <c r="V92" i="1"/>
  <c r="V93" i="1"/>
  <c r="V94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9" i="1"/>
  <c r="V110" i="1"/>
  <c r="V116" i="1" s="1"/>
  <c r="V111" i="1"/>
  <c r="V112" i="1"/>
  <c r="V113" i="1"/>
  <c r="V114" i="1"/>
  <c r="V115" i="1"/>
  <c r="V117" i="1"/>
  <c r="V118" i="1"/>
  <c r="V119" i="1"/>
  <c r="V120" i="1"/>
  <c r="V121" i="1"/>
  <c r="V122" i="1"/>
  <c r="V123" i="1"/>
  <c r="V124" i="1"/>
  <c r="V126" i="1"/>
  <c r="V127" i="1"/>
  <c r="V128" i="1"/>
  <c r="V129" i="1"/>
  <c r="V130" i="1"/>
  <c r="V131" i="1"/>
  <c r="V132" i="1"/>
  <c r="V133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9" i="1"/>
  <c r="V150" i="1"/>
  <c r="V151" i="1"/>
  <c r="V152" i="1"/>
  <c r="V153" i="1"/>
  <c r="V154" i="1"/>
  <c r="V155" i="1"/>
  <c r="V156" i="1"/>
  <c r="V157" i="1"/>
  <c r="V159" i="1"/>
  <c r="V160" i="1"/>
  <c r="V4" i="1"/>
  <c r="S5" i="1"/>
  <c r="S6" i="1"/>
  <c r="S7" i="1"/>
  <c r="S8" i="1"/>
  <c r="S9" i="1"/>
  <c r="S10" i="1"/>
  <c r="S11" i="1"/>
  <c r="S12" i="1"/>
  <c r="S13" i="1"/>
  <c r="S14" i="1"/>
  <c r="S16" i="1"/>
  <c r="S17" i="1"/>
  <c r="S18" i="1"/>
  <c r="S20" i="1"/>
  <c r="S24" i="1" s="1"/>
  <c r="S21" i="1"/>
  <c r="S22" i="1"/>
  <c r="S23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1" i="1"/>
  <c r="S42" i="1"/>
  <c r="S43" i="1"/>
  <c r="S44" i="1"/>
  <c r="S45" i="1"/>
  <c r="S46" i="1"/>
  <c r="S47" i="1"/>
  <c r="S48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5" i="1"/>
  <c r="S66" i="1"/>
  <c r="S67" i="1"/>
  <c r="S68" i="1"/>
  <c r="S69" i="1"/>
  <c r="S70" i="1"/>
  <c r="S72" i="1"/>
  <c r="S73" i="1"/>
  <c r="S74" i="1"/>
  <c r="S75" i="1"/>
  <c r="S76" i="1"/>
  <c r="S77" i="1"/>
  <c r="S78" i="1"/>
  <c r="S80" i="1"/>
  <c r="S81" i="1"/>
  <c r="S82" i="1"/>
  <c r="S83" i="1"/>
  <c r="S84" i="1"/>
  <c r="S85" i="1"/>
  <c r="S86" i="1"/>
  <c r="S88" i="1"/>
  <c r="S89" i="1"/>
  <c r="S90" i="1"/>
  <c r="S91" i="1"/>
  <c r="S92" i="1"/>
  <c r="S93" i="1"/>
  <c r="S94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9" i="1"/>
  <c r="S110" i="1"/>
  <c r="S111" i="1"/>
  <c r="S112" i="1"/>
  <c r="S113" i="1"/>
  <c r="S114" i="1"/>
  <c r="S115" i="1"/>
  <c r="S117" i="1"/>
  <c r="S118" i="1"/>
  <c r="S119" i="1"/>
  <c r="S120" i="1"/>
  <c r="S121" i="1"/>
  <c r="S122" i="1"/>
  <c r="S123" i="1"/>
  <c r="S124" i="1"/>
  <c r="S126" i="1"/>
  <c r="S127" i="1"/>
  <c r="S128" i="1"/>
  <c r="S129" i="1"/>
  <c r="S130" i="1"/>
  <c r="S131" i="1"/>
  <c r="S132" i="1"/>
  <c r="S133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9" i="1"/>
  <c r="S150" i="1"/>
  <c r="S151" i="1"/>
  <c r="S152" i="1"/>
  <c r="S153" i="1"/>
  <c r="S154" i="1"/>
  <c r="S155" i="1"/>
  <c r="S156" i="1"/>
  <c r="S157" i="1"/>
  <c r="S159" i="1"/>
  <c r="S160" i="1"/>
  <c r="S4" i="1"/>
  <c r="P5" i="1"/>
  <c r="P6" i="1"/>
  <c r="P7" i="1"/>
  <c r="P8" i="1"/>
  <c r="P9" i="1"/>
  <c r="P10" i="1"/>
  <c r="P11" i="1"/>
  <c r="P12" i="1"/>
  <c r="P13" i="1"/>
  <c r="P14" i="1"/>
  <c r="P16" i="1"/>
  <c r="P17" i="1"/>
  <c r="P18" i="1"/>
  <c r="P20" i="1"/>
  <c r="P21" i="1"/>
  <c r="P22" i="1"/>
  <c r="P23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1" i="1"/>
  <c r="P42" i="1"/>
  <c r="P43" i="1"/>
  <c r="P44" i="1"/>
  <c r="P45" i="1"/>
  <c r="P46" i="1"/>
  <c r="P47" i="1"/>
  <c r="P48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2" i="1"/>
  <c r="P73" i="1"/>
  <c r="P74" i="1"/>
  <c r="P75" i="1"/>
  <c r="P76" i="1"/>
  <c r="P77" i="1"/>
  <c r="P78" i="1"/>
  <c r="P80" i="1"/>
  <c r="P81" i="1"/>
  <c r="P82" i="1"/>
  <c r="P83" i="1"/>
  <c r="P84" i="1"/>
  <c r="P85" i="1"/>
  <c r="P86" i="1"/>
  <c r="P88" i="1"/>
  <c r="P89" i="1"/>
  <c r="P90" i="1"/>
  <c r="P91" i="1"/>
  <c r="P92" i="1"/>
  <c r="P93" i="1"/>
  <c r="P94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9" i="1"/>
  <c r="P110" i="1"/>
  <c r="P116" i="1" s="1"/>
  <c r="P111" i="1"/>
  <c r="P112" i="1"/>
  <c r="P113" i="1"/>
  <c r="P114" i="1"/>
  <c r="P115" i="1"/>
  <c r="P117" i="1"/>
  <c r="P118" i="1"/>
  <c r="P119" i="1"/>
  <c r="P120" i="1"/>
  <c r="P121" i="1"/>
  <c r="P122" i="1"/>
  <c r="P123" i="1"/>
  <c r="P124" i="1"/>
  <c r="P126" i="1"/>
  <c r="P127" i="1"/>
  <c r="P128" i="1"/>
  <c r="P129" i="1"/>
  <c r="P130" i="1"/>
  <c r="P131" i="1"/>
  <c r="P132" i="1"/>
  <c r="P133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9" i="1"/>
  <c r="P150" i="1"/>
  <c r="P151" i="1"/>
  <c r="P152" i="1"/>
  <c r="P153" i="1"/>
  <c r="P154" i="1"/>
  <c r="P155" i="1"/>
  <c r="P156" i="1"/>
  <c r="P157" i="1"/>
  <c r="P159" i="1"/>
  <c r="P160" i="1"/>
  <c r="P4" i="1"/>
  <c r="M5" i="1"/>
  <c r="M6" i="1"/>
  <c r="M7" i="1"/>
  <c r="M8" i="1"/>
  <c r="M9" i="1"/>
  <c r="M10" i="1"/>
  <c r="M11" i="1"/>
  <c r="M12" i="1"/>
  <c r="M13" i="1"/>
  <c r="M14" i="1"/>
  <c r="M16" i="1"/>
  <c r="M19" i="1" s="1"/>
  <c r="M17" i="1"/>
  <c r="M18" i="1"/>
  <c r="M20" i="1"/>
  <c r="M24" i="1" s="1"/>
  <c r="M21" i="1"/>
  <c r="M22" i="1"/>
  <c r="M23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1" i="1"/>
  <c r="M42" i="1"/>
  <c r="M43" i="1"/>
  <c r="M44" i="1"/>
  <c r="M45" i="1"/>
  <c r="M46" i="1"/>
  <c r="M47" i="1"/>
  <c r="M48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5" i="1"/>
  <c r="M66" i="1"/>
  <c r="M67" i="1"/>
  <c r="M68" i="1"/>
  <c r="M69" i="1"/>
  <c r="M70" i="1"/>
  <c r="M72" i="1"/>
  <c r="M73" i="1"/>
  <c r="M74" i="1"/>
  <c r="M75" i="1"/>
  <c r="M76" i="1"/>
  <c r="M77" i="1"/>
  <c r="M78" i="1"/>
  <c r="M80" i="1"/>
  <c r="M81" i="1"/>
  <c r="M82" i="1"/>
  <c r="M83" i="1"/>
  <c r="M84" i="1"/>
  <c r="M85" i="1"/>
  <c r="M86" i="1"/>
  <c r="M88" i="1"/>
  <c r="M89" i="1"/>
  <c r="M90" i="1"/>
  <c r="M91" i="1"/>
  <c r="M92" i="1"/>
  <c r="M93" i="1"/>
  <c r="M94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9" i="1"/>
  <c r="M110" i="1"/>
  <c r="M111" i="1"/>
  <c r="M112" i="1"/>
  <c r="M113" i="1"/>
  <c r="M114" i="1"/>
  <c r="M115" i="1"/>
  <c r="M117" i="1"/>
  <c r="M118" i="1"/>
  <c r="M119" i="1"/>
  <c r="M120" i="1"/>
  <c r="M121" i="1"/>
  <c r="M122" i="1"/>
  <c r="M123" i="1"/>
  <c r="M124" i="1"/>
  <c r="M126" i="1"/>
  <c r="M127" i="1"/>
  <c r="M128" i="1"/>
  <c r="M129" i="1"/>
  <c r="M130" i="1"/>
  <c r="M131" i="1"/>
  <c r="M132" i="1"/>
  <c r="M133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9" i="1"/>
  <c r="M150" i="1"/>
  <c r="M151" i="1"/>
  <c r="M152" i="1"/>
  <c r="M153" i="1"/>
  <c r="M154" i="1"/>
  <c r="M155" i="1"/>
  <c r="M156" i="1"/>
  <c r="M157" i="1"/>
  <c r="M159" i="1"/>
  <c r="M160" i="1"/>
  <c r="M4" i="1"/>
  <c r="J5" i="1"/>
  <c r="J6" i="1"/>
  <c r="J7" i="1"/>
  <c r="J8" i="1"/>
  <c r="J9" i="1"/>
  <c r="J10" i="1"/>
  <c r="J11" i="1"/>
  <c r="J12" i="1"/>
  <c r="J13" i="1"/>
  <c r="J14" i="1"/>
  <c r="J16" i="1"/>
  <c r="J17" i="1"/>
  <c r="J18" i="1"/>
  <c r="J20" i="1"/>
  <c r="J24" i="1" s="1"/>
  <c r="J21" i="1"/>
  <c r="J22" i="1"/>
  <c r="J23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1" i="1"/>
  <c r="J42" i="1"/>
  <c r="J43" i="1"/>
  <c r="J44" i="1"/>
  <c r="J45" i="1"/>
  <c r="J46" i="1"/>
  <c r="J47" i="1"/>
  <c r="J48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5" i="1"/>
  <c r="J66" i="1"/>
  <c r="J67" i="1"/>
  <c r="J68" i="1"/>
  <c r="J69" i="1"/>
  <c r="J70" i="1"/>
  <c r="J72" i="1"/>
  <c r="J73" i="1"/>
  <c r="J74" i="1"/>
  <c r="J75" i="1"/>
  <c r="J76" i="1"/>
  <c r="J77" i="1"/>
  <c r="J78" i="1"/>
  <c r="J80" i="1"/>
  <c r="J81" i="1"/>
  <c r="J82" i="1"/>
  <c r="J83" i="1"/>
  <c r="J84" i="1"/>
  <c r="J85" i="1"/>
  <c r="J86" i="1"/>
  <c r="J88" i="1"/>
  <c r="J89" i="1"/>
  <c r="J90" i="1"/>
  <c r="J91" i="1"/>
  <c r="J92" i="1"/>
  <c r="J93" i="1"/>
  <c r="J94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9" i="1"/>
  <c r="J110" i="1"/>
  <c r="J111" i="1"/>
  <c r="J112" i="1"/>
  <c r="J113" i="1"/>
  <c r="J114" i="1"/>
  <c r="J115" i="1"/>
  <c r="J117" i="1"/>
  <c r="J118" i="1"/>
  <c r="J119" i="1"/>
  <c r="J120" i="1"/>
  <c r="J121" i="1"/>
  <c r="J122" i="1"/>
  <c r="J123" i="1"/>
  <c r="J124" i="1"/>
  <c r="J126" i="1"/>
  <c r="J127" i="1"/>
  <c r="J128" i="1"/>
  <c r="J129" i="1"/>
  <c r="J130" i="1"/>
  <c r="J131" i="1"/>
  <c r="J132" i="1"/>
  <c r="J133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9" i="1"/>
  <c r="J150" i="1"/>
  <c r="J151" i="1"/>
  <c r="J152" i="1"/>
  <c r="J153" i="1"/>
  <c r="J154" i="1"/>
  <c r="J155" i="1"/>
  <c r="J156" i="1"/>
  <c r="J157" i="1"/>
  <c r="J159" i="1"/>
  <c r="J160" i="1"/>
  <c r="J4" i="1"/>
  <c r="G5" i="1"/>
  <c r="G6" i="1"/>
  <c r="G7" i="1"/>
  <c r="G8" i="1"/>
  <c r="G9" i="1"/>
  <c r="G10" i="1"/>
  <c r="G11" i="1"/>
  <c r="G12" i="1"/>
  <c r="G13" i="1"/>
  <c r="G14" i="1"/>
  <c r="G16" i="1"/>
  <c r="G17" i="1"/>
  <c r="G18" i="1"/>
  <c r="G20" i="1"/>
  <c r="G21" i="1"/>
  <c r="G22" i="1"/>
  <c r="G23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1" i="1"/>
  <c r="G42" i="1"/>
  <c r="G43" i="1"/>
  <c r="G44" i="1"/>
  <c r="G45" i="1"/>
  <c r="G46" i="1"/>
  <c r="G47" i="1"/>
  <c r="G48" i="1"/>
  <c r="G50" i="1"/>
  <c r="G64" i="1" s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5" i="1"/>
  <c r="G66" i="1"/>
  <c r="G67" i="1"/>
  <c r="G68" i="1"/>
  <c r="G69" i="1"/>
  <c r="G70" i="1"/>
  <c r="G72" i="1"/>
  <c r="G73" i="1"/>
  <c r="G74" i="1"/>
  <c r="G75" i="1"/>
  <c r="G76" i="1"/>
  <c r="G77" i="1"/>
  <c r="G78" i="1"/>
  <c r="G80" i="1"/>
  <c r="G81" i="1"/>
  <c r="G82" i="1"/>
  <c r="G83" i="1"/>
  <c r="G84" i="1"/>
  <c r="G85" i="1"/>
  <c r="G86" i="1"/>
  <c r="G88" i="1"/>
  <c r="G89" i="1"/>
  <c r="G90" i="1"/>
  <c r="G91" i="1"/>
  <c r="G92" i="1"/>
  <c r="G93" i="1"/>
  <c r="G94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9" i="1"/>
  <c r="G110" i="1"/>
  <c r="G111" i="1"/>
  <c r="G112" i="1"/>
  <c r="G113" i="1"/>
  <c r="G114" i="1"/>
  <c r="G115" i="1"/>
  <c r="G117" i="1"/>
  <c r="G125" i="1" s="1"/>
  <c r="G118" i="1"/>
  <c r="G119" i="1"/>
  <c r="G120" i="1"/>
  <c r="G121" i="1"/>
  <c r="G122" i="1"/>
  <c r="G123" i="1"/>
  <c r="G124" i="1"/>
  <c r="G126" i="1"/>
  <c r="G127" i="1"/>
  <c r="G128" i="1"/>
  <c r="G129" i="1"/>
  <c r="G130" i="1"/>
  <c r="G131" i="1"/>
  <c r="G132" i="1"/>
  <c r="G133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9" i="1"/>
  <c r="G150" i="1"/>
  <c r="G151" i="1"/>
  <c r="G152" i="1"/>
  <c r="G153" i="1"/>
  <c r="G154" i="1"/>
  <c r="G155" i="1"/>
  <c r="G156" i="1"/>
  <c r="G157" i="1"/>
  <c r="G159" i="1"/>
  <c r="G160" i="1"/>
  <c r="G4" i="1"/>
  <c r="J19" i="1" l="1"/>
  <c r="G19" i="1"/>
  <c r="C62" i="2"/>
  <c r="S62" i="2"/>
  <c r="D62" i="2"/>
  <c r="G87" i="1"/>
  <c r="G24" i="1"/>
  <c r="J125" i="1"/>
  <c r="J71" i="1"/>
  <c r="J64" i="1"/>
  <c r="M87" i="1"/>
  <c r="M40" i="1"/>
  <c r="P125" i="1"/>
  <c r="P64" i="1"/>
  <c r="S87" i="1"/>
  <c r="S40" i="1"/>
  <c r="V125" i="1"/>
  <c r="V64" i="1"/>
  <c r="C87" i="1"/>
  <c r="T162" i="1"/>
  <c r="G161" i="1"/>
  <c r="G134" i="1"/>
  <c r="G79" i="1"/>
  <c r="G71" i="1"/>
  <c r="J158" i="1"/>
  <c r="J116" i="1"/>
  <c r="J108" i="1"/>
  <c r="J95" i="1"/>
  <c r="J49" i="1"/>
  <c r="M161" i="1"/>
  <c r="M134" i="1"/>
  <c r="M79" i="1"/>
  <c r="M71" i="1"/>
  <c r="P158" i="1"/>
  <c r="P108" i="1"/>
  <c r="P95" i="1"/>
  <c r="S161" i="1"/>
  <c r="S134" i="1"/>
  <c r="S79" i="1"/>
  <c r="S71" i="1"/>
  <c r="V158" i="1"/>
  <c r="V108" i="1"/>
  <c r="V95" i="1"/>
  <c r="C161" i="1"/>
  <c r="C79" i="1"/>
  <c r="G40" i="1"/>
  <c r="J148" i="1"/>
  <c r="P148" i="1"/>
  <c r="V148" i="1"/>
  <c r="L162" i="1"/>
  <c r="O162" i="1"/>
  <c r="R162" i="1"/>
  <c r="J87" i="1"/>
  <c r="M125" i="1"/>
  <c r="M64" i="1"/>
  <c r="P87" i="1"/>
  <c r="P79" i="1"/>
  <c r="P40" i="1"/>
  <c r="P24" i="1"/>
  <c r="P15" i="1"/>
  <c r="S125" i="1"/>
  <c r="S116" i="1"/>
  <c r="S108" i="1"/>
  <c r="S64" i="1"/>
  <c r="S19" i="1"/>
  <c r="V87" i="1"/>
  <c r="V79" i="1"/>
  <c r="V40" i="1"/>
  <c r="V15" i="1"/>
  <c r="C15" i="1"/>
  <c r="C125" i="1"/>
  <c r="Q162" i="1"/>
  <c r="M158" i="1"/>
  <c r="P71" i="1"/>
  <c r="V161" i="1"/>
  <c r="V134" i="1"/>
  <c r="V71" i="1"/>
  <c r="C158" i="1"/>
  <c r="D116" i="1"/>
  <c r="C108" i="1"/>
  <c r="F162" i="1"/>
  <c r="G158" i="1"/>
  <c r="G116" i="1"/>
  <c r="J161" i="1"/>
  <c r="J134" i="1"/>
  <c r="J79" i="1"/>
  <c r="J15" i="1"/>
  <c r="M108" i="1"/>
  <c r="P161" i="1"/>
  <c r="P134" i="1"/>
  <c r="S158" i="1"/>
  <c r="G15" i="1"/>
  <c r="G148" i="1"/>
  <c r="G95" i="1"/>
  <c r="G49" i="1"/>
  <c r="M15" i="1"/>
  <c r="M95" i="1"/>
  <c r="S15" i="1"/>
  <c r="S148" i="1"/>
  <c r="S95" i="1"/>
  <c r="D96" i="1"/>
  <c r="D108" i="1" s="1"/>
  <c r="D148" i="1"/>
  <c r="C95" i="1"/>
  <c r="I162" i="1"/>
  <c r="U162" i="1"/>
  <c r="B162" i="1"/>
  <c r="N162" i="1"/>
  <c r="E162" i="1"/>
  <c r="D134" i="1"/>
  <c r="D71" i="1"/>
  <c r="D158" i="1"/>
  <c r="D40" i="1"/>
  <c r="D64" i="1"/>
  <c r="C116" i="1"/>
  <c r="C134" i="1"/>
  <c r="G108" i="1"/>
  <c r="S49" i="1"/>
  <c r="V49" i="1"/>
  <c r="D159" i="1"/>
  <c r="D161" i="1" s="1"/>
  <c r="D117" i="1"/>
  <c r="D125" i="1" s="1"/>
  <c r="C19" i="1"/>
  <c r="C148" i="1"/>
  <c r="M148" i="1"/>
  <c r="M116" i="1"/>
  <c r="V24" i="1"/>
  <c r="C40" i="1"/>
  <c r="C64" i="1"/>
  <c r="J40" i="1"/>
  <c r="D80" i="1"/>
  <c r="D87" i="1" s="1"/>
  <c r="K162" i="1"/>
  <c r="P19" i="1"/>
  <c r="C71" i="1"/>
  <c r="H162" i="1"/>
  <c r="M49" i="1"/>
  <c r="P49" i="1"/>
  <c r="C49" i="1"/>
  <c r="D49" i="1"/>
  <c r="D20" i="1"/>
  <c r="D24" i="1" s="1"/>
  <c r="D17" i="1"/>
  <c r="D16" i="1"/>
  <c r="D13" i="1"/>
  <c r="D7" i="1"/>
  <c r="D5" i="1"/>
  <c r="D8" i="1"/>
  <c r="D14" i="1"/>
  <c r="D12" i="1"/>
  <c r="D10" i="1"/>
  <c r="D9" i="1"/>
  <c r="D11" i="1"/>
  <c r="J162" i="1" l="1"/>
  <c r="C162" i="1"/>
  <c r="S162" i="1"/>
  <c r="P162" i="1"/>
  <c r="V162" i="1"/>
  <c r="G162" i="1"/>
  <c r="M162" i="1"/>
  <c r="D19" i="1"/>
  <c r="D162" i="1" s="1"/>
  <c r="D15" i="1"/>
</calcChain>
</file>

<file path=xl/sharedStrings.xml><?xml version="1.0" encoding="utf-8"?>
<sst xmlns="http://schemas.openxmlformats.org/spreadsheetml/2006/main" count="312" uniqueCount="162">
  <si>
    <t>АДФ</t>
  </si>
  <si>
    <t>08.03.01 Строительство</t>
  </si>
  <si>
    <t>08.04.01 Строительство</t>
  </si>
  <si>
    <t>08.05.02 Строительство, эксплуатация, восстановление и техническое прикрытие автомобильных дорог, мостов и тоннелей</t>
  </si>
  <si>
    <t>23.03.01 Технология транспортных процессов</t>
  </si>
  <si>
    <t>23.03.02 Наземные транспортно-технологические комплексы</t>
  </si>
  <si>
    <t>23.03.03 Эксплуатация транспортно-технологических машин и комплексов</t>
  </si>
  <si>
    <t>23.04.01 Технология транспортных процессов</t>
  </si>
  <si>
    <t>23.05.01 Наземные транспортно-технологические средства</t>
  </si>
  <si>
    <t>38.04.02 Менеджмент</t>
  </si>
  <si>
    <t>44.03.04 Профессиональное обучение (по отраслям)</t>
  </si>
  <si>
    <t>44.04.04 Профессиональное обучение (по отраслям)</t>
  </si>
  <si>
    <t>ГИ</t>
  </si>
  <si>
    <t>20.03.01 Техносферная безопасность</t>
  </si>
  <si>
    <t>20.04.01 Техносферная безопасность</t>
  </si>
  <si>
    <t>21.05.04 Горное дело</t>
  </si>
  <si>
    <t>ГРФ</t>
  </si>
  <si>
    <t>21.03.01 Нефтегазовое дело</t>
  </si>
  <si>
    <t>21.05.02 Прикладная геология</t>
  </si>
  <si>
    <t>21.05.03 Технология геологической разведки</t>
  </si>
  <si>
    <t>21.05.06 Нефтегазовые техника и технологии</t>
  </si>
  <si>
    <t>ИЕН</t>
  </si>
  <si>
    <t>04.04.01 Химия</t>
  </si>
  <si>
    <t>04.05.01 Фундаментальная и прикладная химия</t>
  </si>
  <si>
    <t>05.03.02 География</t>
  </si>
  <si>
    <t>05.03.04 Гидрометеорология</t>
  </si>
  <si>
    <t>05.03.06 Экология и природопользование</t>
  </si>
  <si>
    <t>05.04.02 География</t>
  </si>
  <si>
    <t>05.04.06 Экология и природопользование</t>
  </si>
  <si>
    <t>06.03.01 Биология</t>
  </si>
  <si>
    <t>06.04.01 Биология</t>
  </si>
  <si>
    <t>18.03.01 Химическая технология</t>
  </si>
  <si>
    <t>44.03.01 Педагогическое образование</t>
  </si>
  <si>
    <t>44.03.05 Педагогическое образование (с двумя профилями подготовки)</t>
  </si>
  <si>
    <t>44.04.01 Педагогическое образование</t>
  </si>
  <si>
    <t>ИЗФиР</t>
  </si>
  <si>
    <t>41.03.01 Зарубежное регионоведение</t>
  </si>
  <si>
    <t>41.04.01 Зарубежное регионоведение</t>
  </si>
  <si>
    <t>45.03.01 Филология</t>
  </si>
  <si>
    <t>45.03.02 Лингвистика</t>
  </si>
  <si>
    <t>45.04.01 Филология</t>
  </si>
  <si>
    <t>45.04.02 Лингвистика</t>
  </si>
  <si>
    <t>ИМИ</t>
  </si>
  <si>
    <t>01.03.01 Математика</t>
  </si>
  <si>
    <t>01.03.02 Прикладная математика и информатика</t>
  </si>
  <si>
    <t>01.04.01 Математика</t>
  </si>
  <si>
    <t>01.04.02 Прикладная математика и информатика</t>
  </si>
  <si>
    <t>02.03.02 Фундаментальная информатика и информационные технологии</t>
  </si>
  <si>
    <t>02.04.02 Фундаментальная информатика и информационные технологии</t>
  </si>
  <si>
    <t>09.03.01 Информатика и вычислительная техника</t>
  </si>
  <si>
    <t>09.03.03 Прикладная информатика</t>
  </si>
  <si>
    <t>09.04.01 Информатика и вычислительная техника</t>
  </si>
  <si>
    <t>09.04.03 Прикладная информатика</t>
  </si>
  <si>
    <t>11.03.02 Инфокоммуникационные технологии и системы связи</t>
  </si>
  <si>
    <t>ИП</t>
  </si>
  <si>
    <t>37.03.01 Психология</t>
  </si>
  <si>
    <t>37.05.01 Клиническая психология</t>
  </si>
  <si>
    <t>39.03.02 Социальная работа</t>
  </si>
  <si>
    <t>39.04.02 Социальная работа</t>
  </si>
  <si>
    <t>44.04.02 Психолого-педагогическое образование</t>
  </si>
  <si>
    <t>44.05.01 Педагогика и психология девиантного поведения</t>
  </si>
  <si>
    <t>ИТИ</t>
  </si>
  <si>
    <t>07.03.01 Архитектура</t>
  </si>
  <si>
    <t>15.03.03 Прикладная механика</t>
  </si>
  <si>
    <t>21.03.02 Землеустройство и кадастры</t>
  </si>
  <si>
    <t>21.04.02 Землеустройство и кадастры</t>
  </si>
  <si>
    <t>35.03.02 Технология лесозаготовительных и деревоперерабатывающих производств</t>
  </si>
  <si>
    <t>ИФ</t>
  </si>
  <si>
    <t>41.03.04 Политология</t>
  </si>
  <si>
    <t>41.04.04 Политология</t>
  </si>
  <si>
    <t>46.03.01 История</t>
  </si>
  <si>
    <t>46.04.03 Антропология и этнология</t>
  </si>
  <si>
    <t>ИФКиС</t>
  </si>
  <si>
    <t>49.03.01 Физическая культура</t>
  </si>
  <si>
    <t>49.03.02 Физическая культура для лиц с отклонениями в состоянии здоровья (адаптивная физическая культура)</t>
  </si>
  <si>
    <t>49.03.03 Рекреация и спортивно-оздоровительный туризм</t>
  </si>
  <si>
    <t>49.04.01 Физическая культура</t>
  </si>
  <si>
    <t>ИЯКН СВ РФ</t>
  </si>
  <si>
    <t>39.03.03 Организация работы с молодежью</t>
  </si>
  <si>
    <t>43.03.01 Сервис</t>
  </si>
  <si>
    <t>43.03.02 Туризм</t>
  </si>
  <si>
    <t>51.03.01 Культурология</t>
  </si>
  <si>
    <t>51.03.02 Народная художественная культура</t>
  </si>
  <si>
    <t>51.04.01 Культурология</t>
  </si>
  <si>
    <t>51.04.02 Народная художественная культура</t>
  </si>
  <si>
    <t>52.05.04 Литературное творчество</t>
  </si>
  <si>
    <t>МИ</t>
  </si>
  <si>
    <t>31.05.01 Лечебное дело</t>
  </si>
  <si>
    <t>31.05.02 Педиатрия</t>
  </si>
  <si>
    <t>31.05.03 Стоматология</t>
  </si>
  <si>
    <t>32.04.01 Общественное здравоохранение</t>
  </si>
  <si>
    <t>32.05.01 Медико-профилактическое дело</t>
  </si>
  <si>
    <t>33.05.01 Фармация</t>
  </si>
  <si>
    <t>34.03.01 Сестринское дело</t>
  </si>
  <si>
    <t>ПИ</t>
  </si>
  <si>
    <t>44.03.02 Психолого-педагогическое образование</t>
  </si>
  <si>
    <t>44.03.03 Специальное (дефектологическое) образование</t>
  </si>
  <si>
    <t>44.04.03 Специальное (дефектологическое) образование</t>
  </si>
  <si>
    <t>ФЛФ</t>
  </si>
  <si>
    <t>42.03.01 Реклама и связи с общественностью</t>
  </si>
  <si>
    <t>42.03.02 Журналистика</t>
  </si>
  <si>
    <t>42.04.01 Реклама и связи с общественностью</t>
  </si>
  <si>
    <t>42.04.02 Журналистика</t>
  </si>
  <si>
    <t>ФТИ</t>
  </si>
  <si>
    <t>03.03.02 Физика</t>
  </si>
  <si>
    <t>03.03.03 Радиофизика</t>
  </si>
  <si>
    <t>03.04.02 Физика</t>
  </si>
  <si>
    <t>03.04.03 Радиофизика</t>
  </si>
  <si>
    <t>11.03.01 Радиотехника</t>
  </si>
  <si>
    <t>11.04.01 Радиотехника</t>
  </si>
  <si>
    <t>13.03.01 Теплоэнергетика и теплотехника</t>
  </si>
  <si>
    <t>13.03.02 Электроэнергетика и электротехника</t>
  </si>
  <si>
    <t>15.03.04 Автоматизация технологических процессов и производств</t>
  </si>
  <si>
    <t>27.03.01 Стандартизация и метрология</t>
  </si>
  <si>
    <t>27.04.01 Стандартизация и метрология</t>
  </si>
  <si>
    <t>29.03.04 Технология художественной обработки материалов</t>
  </si>
  <si>
    <t>ФЭИ</t>
  </si>
  <si>
    <t>38.03.01 Экономика</t>
  </si>
  <si>
    <t>38.03.02 Менеджмент</t>
  </si>
  <si>
    <t>38.03.04 Государственное и муниципальное управление</t>
  </si>
  <si>
    <t>38.04.01 Экономика</t>
  </si>
  <si>
    <t>38.04.03 Управление персоналом</t>
  </si>
  <si>
    <t>38.04.04 Государственное и муниципальное управление</t>
  </si>
  <si>
    <t>38.04.08 Финансы и кредит</t>
  </si>
  <si>
    <t>39.04.01 Социология</t>
  </si>
  <si>
    <t>ЮФ</t>
  </si>
  <si>
    <t>40.03.01 Юриспруденция</t>
  </si>
  <si>
    <t>40.04.01 Юриспруденция</t>
  </si>
  <si>
    <t>Итого</t>
  </si>
  <si>
    <t>Код/Специальность/Направление/УЧП</t>
  </si>
  <si>
    <t>Всего</t>
  </si>
  <si>
    <t>1 курс</t>
  </si>
  <si>
    <t>2 курс</t>
  </si>
  <si>
    <t>3 курс</t>
  </si>
  <si>
    <t>4 курс</t>
  </si>
  <si>
    <t>5 курс</t>
  </si>
  <si>
    <t>6 курс</t>
  </si>
  <si>
    <t>Контингент, обучающихся за счет федерального бюджета</t>
  </si>
  <si>
    <t>Контрольные цифры приема с 2017 по 2022гг.</t>
  </si>
  <si>
    <t>Количество вакантных бюджетных мест</t>
  </si>
  <si>
    <t>Контрольные цифры приема 2022г.</t>
  </si>
  <si>
    <t>Контрольные цифры приема 2021г.</t>
  </si>
  <si>
    <t>Контрольные цифры приема 2020г.</t>
  </si>
  <si>
    <t>Контрольные цифры приема 2019г.</t>
  </si>
  <si>
    <t>Контрольные цифры приема 2018г.</t>
  </si>
  <si>
    <t>Контрольные цифры приема 2017г.</t>
  </si>
  <si>
    <t>Количество вакантных бюджетных мест в СВФУ (за счет федерального бюджета РФ) на 15.03.2023г. Очная форма обучения ВО</t>
  </si>
  <si>
    <t>27.04.05 Инноватика</t>
  </si>
  <si>
    <t>46.04.01 История</t>
  </si>
  <si>
    <t>15.03.01 Машиностроение</t>
  </si>
  <si>
    <t>Количество вакантных бюджетных мест в СВФУ (за счет федерального бюджета РФ) на 15.03.2023г. Заочная форма обучения ВО</t>
  </si>
  <si>
    <t>08.02.01 Строительство и эксплуатация зданий и сооружений</t>
  </si>
  <si>
    <t>09.02.06 Сетевое и системное администрирование</t>
  </si>
  <si>
    <t>09.02.07 Информационные системы и программирование</t>
  </si>
  <si>
    <t>10.02.05 Обеспечение информационной безопасности автоматизированных систем</t>
  </si>
  <si>
    <t>11.02.15 Инфокоммуникационные сети и системы связи</t>
  </si>
  <si>
    <t>22.02.06 Сварочное производство</t>
  </si>
  <si>
    <t>КИТ</t>
  </si>
  <si>
    <t>34.02.01 Сестринское дело</t>
  </si>
  <si>
    <t>40.02.01 Право и организация социального обеспечения</t>
  </si>
  <si>
    <t>ЮК</t>
  </si>
  <si>
    <t>Количество вакантных бюджетных мест в СВФУ (за счет федерального бюджета РФ) на 15.03.2023г. Очная форма обучения СПО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</si>
</sst>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0" fillId="0" borderId="0" xfId="0" applyAlignment="1">
      <alignment wrapText="1"/>
    </xf>
    <xf numFmtId="1" fontId="0" fillId="0" borderId="1" xfId="0" applyNumberFormat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2"/>
  <sheetViews>
    <sheetView topLeftCell="A76" workbookViewId="0">
      <selection activeCell="D70" sqref="D70"/>
    </sheetView>
  </sheetViews>
  <sheetFormatPr defaultRowHeight="14.4" x14ac:dyDescent="0.3"/>
  <cols>
    <col min="1" max="1" width="48.109375" style="13" customWidth="1"/>
    <col min="2" max="2" width="4.88671875" style="21" customWidth="1"/>
    <col min="3" max="3" width="5.77734375" style="21" customWidth="1"/>
    <col min="4" max="6" width="4.88671875" style="21" customWidth="1"/>
    <col min="7" max="7" width="4" style="21" customWidth="1"/>
    <col min="8" max="9" width="4.88671875" style="21" customWidth="1"/>
    <col min="10" max="10" width="4" style="21" customWidth="1"/>
    <col min="11" max="12" width="4.88671875" style="21" customWidth="1"/>
    <col min="13" max="13" width="3.88671875" style="21" customWidth="1"/>
    <col min="14" max="15" width="4.88671875" style="21" customWidth="1"/>
    <col min="16" max="16" width="3.88671875" style="21" customWidth="1"/>
    <col min="17" max="21" width="4" style="21" customWidth="1"/>
    <col min="22" max="22" width="3.77734375" style="21" customWidth="1"/>
  </cols>
  <sheetData>
    <row r="1" spans="1:22" x14ac:dyDescent="0.3">
      <c r="A1" s="31" t="s">
        <v>146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x14ac:dyDescent="0.3">
      <c r="A2" s="30" t="s">
        <v>129</v>
      </c>
      <c r="B2" s="32" t="s">
        <v>130</v>
      </c>
      <c r="C2" s="32"/>
      <c r="D2" s="32"/>
      <c r="E2" s="32" t="s">
        <v>131</v>
      </c>
      <c r="F2" s="32"/>
      <c r="G2" s="32"/>
      <c r="H2" s="32" t="s">
        <v>132</v>
      </c>
      <c r="I2" s="32"/>
      <c r="J2" s="32"/>
      <c r="K2" s="32" t="s">
        <v>133</v>
      </c>
      <c r="L2" s="32"/>
      <c r="M2" s="32"/>
      <c r="N2" s="32" t="s">
        <v>134</v>
      </c>
      <c r="O2" s="32"/>
      <c r="P2" s="32"/>
      <c r="Q2" s="32" t="s">
        <v>135</v>
      </c>
      <c r="R2" s="32"/>
      <c r="S2" s="32"/>
      <c r="T2" s="32" t="s">
        <v>136</v>
      </c>
      <c r="U2" s="32"/>
      <c r="V2" s="32"/>
    </row>
    <row r="3" spans="1:22" ht="168" customHeight="1" x14ac:dyDescent="0.3">
      <c r="A3" s="30"/>
      <c r="B3" s="1" t="s">
        <v>137</v>
      </c>
      <c r="C3" s="2" t="s">
        <v>138</v>
      </c>
      <c r="D3" s="10" t="s">
        <v>139</v>
      </c>
      <c r="E3" s="1" t="s">
        <v>137</v>
      </c>
      <c r="F3" s="2" t="s">
        <v>140</v>
      </c>
      <c r="G3" s="10" t="s">
        <v>139</v>
      </c>
      <c r="H3" s="1" t="s">
        <v>137</v>
      </c>
      <c r="I3" s="2" t="s">
        <v>141</v>
      </c>
      <c r="J3" s="10" t="s">
        <v>139</v>
      </c>
      <c r="K3" s="1" t="s">
        <v>137</v>
      </c>
      <c r="L3" s="2" t="s">
        <v>142</v>
      </c>
      <c r="M3" s="10" t="s">
        <v>139</v>
      </c>
      <c r="N3" s="1" t="s">
        <v>137</v>
      </c>
      <c r="O3" s="2" t="s">
        <v>143</v>
      </c>
      <c r="P3" s="10" t="s">
        <v>139</v>
      </c>
      <c r="Q3" s="1" t="s">
        <v>137</v>
      </c>
      <c r="R3" s="2" t="s">
        <v>144</v>
      </c>
      <c r="S3" s="10" t="s">
        <v>139</v>
      </c>
      <c r="T3" s="1" t="s">
        <v>137</v>
      </c>
      <c r="U3" s="2" t="s">
        <v>145</v>
      </c>
      <c r="V3" s="10" t="s">
        <v>139</v>
      </c>
    </row>
    <row r="4" spans="1:22" x14ac:dyDescent="0.3">
      <c r="A4" s="11" t="s">
        <v>1</v>
      </c>
      <c r="B4" s="8">
        <v>78</v>
      </c>
      <c r="C4" s="14">
        <f>F4+I4+L4+O4+R4+U4</f>
        <v>94</v>
      </c>
      <c r="D4" s="15">
        <f>C4-B4</f>
        <v>16</v>
      </c>
      <c r="E4" s="8">
        <v>26</v>
      </c>
      <c r="F4" s="3">
        <v>25</v>
      </c>
      <c r="G4" s="15">
        <f>F4-E4</f>
        <v>-1</v>
      </c>
      <c r="H4" s="8">
        <v>27</v>
      </c>
      <c r="I4" s="4">
        <v>25</v>
      </c>
      <c r="J4" s="16">
        <f>I4-H4</f>
        <v>-2</v>
      </c>
      <c r="K4" s="8">
        <v>14</v>
      </c>
      <c r="L4" s="4">
        <v>24</v>
      </c>
      <c r="M4" s="16">
        <f>L4-K4</f>
        <v>10</v>
      </c>
      <c r="N4" s="8">
        <v>12</v>
      </c>
      <c r="O4" s="8">
        <v>20</v>
      </c>
      <c r="P4" s="16">
        <f>O4-N4</f>
        <v>8</v>
      </c>
      <c r="Q4" s="8">
        <v>0</v>
      </c>
      <c r="R4" s="8">
        <v>0</v>
      </c>
      <c r="S4" s="16">
        <f>R4-Q4</f>
        <v>0</v>
      </c>
      <c r="T4" s="8">
        <v>0</v>
      </c>
      <c r="U4" s="8">
        <v>0</v>
      </c>
      <c r="V4" s="16">
        <f>U4-T4</f>
        <v>0</v>
      </c>
    </row>
    <row r="5" spans="1:22" x14ac:dyDescent="0.3">
      <c r="A5" s="11" t="s">
        <v>2</v>
      </c>
      <c r="B5" s="8">
        <v>13</v>
      </c>
      <c r="C5" s="14">
        <f t="shared" ref="C5:C68" si="0">F5+I5+L5+O5+R5+U5</f>
        <v>15</v>
      </c>
      <c r="D5" s="15">
        <f t="shared" ref="D5:D68" si="1">C5-B5</f>
        <v>2</v>
      </c>
      <c r="E5" s="8">
        <v>11</v>
      </c>
      <c r="F5" s="3">
        <v>12</v>
      </c>
      <c r="G5" s="15">
        <f t="shared" ref="G5:G68" si="2">F5-E5</f>
        <v>1</v>
      </c>
      <c r="H5" s="8">
        <v>2</v>
      </c>
      <c r="I5" s="5">
        <v>3</v>
      </c>
      <c r="J5" s="16">
        <f t="shared" ref="J5:J68" si="3">I5-H5</f>
        <v>1</v>
      </c>
      <c r="K5" s="8">
        <v>0</v>
      </c>
      <c r="L5" s="5">
        <v>0</v>
      </c>
      <c r="M5" s="16">
        <f t="shared" ref="M5:M68" si="4">L5-K5</f>
        <v>0</v>
      </c>
      <c r="N5" s="8">
        <v>0</v>
      </c>
      <c r="O5" s="8">
        <v>0</v>
      </c>
      <c r="P5" s="16">
        <f t="shared" ref="P5:P68" si="5">O5-N5</f>
        <v>0</v>
      </c>
      <c r="Q5" s="8">
        <v>0</v>
      </c>
      <c r="R5" s="8">
        <v>0</v>
      </c>
      <c r="S5" s="16">
        <f t="shared" ref="S5:S68" si="6">R5-Q5</f>
        <v>0</v>
      </c>
      <c r="T5" s="8">
        <v>0</v>
      </c>
      <c r="U5" s="8">
        <v>0</v>
      </c>
      <c r="V5" s="16">
        <f t="shared" ref="V5:V68" si="7">U5-T5</f>
        <v>0</v>
      </c>
    </row>
    <row r="6" spans="1:22" ht="43.2" x14ac:dyDescent="0.3">
      <c r="A6" s="11" t="s">
        <v>3</v>
      </c>
      <c r="B6" s="8">
        <v>76</v>
      </c>
      <c r="C6" s="14">
        <f t="shared" si="0"/>
        <v>76</v>
      </c>
      <c r="D6" s="15">
        <f t="shared" si="1"/>
        <v>0</v>
      </c>
      <c r="E6" s="8">
        <v>19</v>
      </c>
      <c r="F6" s="3">
        <v>17</v>
      </c>
      <c r="G6" s="15">
        <f t="shared" si="2"/>
        <v>-2</v>
      </c>
      <c r="H6" s="8">
        <v>14</v>
      </c>
      <c r="I6" s="5">
        <v>15</v>
      </c>
      <c r="J6" s="16">
        <f t="shared" si="3"/>
        <v>1</v>
      </c>
      <c r="K6" s="8">
        <v>17</v>
      </c>
      <c r="L6" s="5">
        <v>17</v>
      </c>
      <c r="M6" s="16">
        <f t="shared" si="4"/>
        <v>0</v>
      </c>
      <c r="N6" s="8">
        <v>13</v>
      </c>
      <c r="O6" s="8">
        <v>16</v>
      </c>
      <c r="P6" s="16">
        <f t="shared" si="5"/>
        <v>3</v>
      </c>
      <c r="Q6" s="8">
        <v>13</v>
      </c>
      <c r="R6" s="8">
        <v>11</v>
      </c>
      <c r="S6" s="16">
        <f t="shared" si="6"/>
        <v>-2</v>
      </c>
      <c r="T6" s="8">
        <v>0</v>
      </c>
      <c r="U6" s="8">
        <v>0</v>
      </c>
      <c r="V6" s="16">
        <f t="shared" si="7"/>
        <v>0</v>
      </c>
    </row>
    <row r="7" spans="1:22" x14ac:dyDescent="0.3">
      <c r="A7" s="11" t="s">
        <v>4</v>
      </c>
      <c r="B7" s="8">
        <v>103</v>
      </c>
      <c r="C7" s="14">
        <f t="shared" si="0"/>
        <v>104</v>
      </c>
      <c r="D7" s="15">
        <f t="shared" si="1"/>
        <v>1</v>
      </c>
      <c r="E7" s="8">
        <v>33</v>
      </c>
      <c r="F7" s="3">
        <v>25</v>
      </c>
      <c r="G7" s="15">
        <f t="shared" si="2"/>
        <v>-8</v>
      </c>
      <c r="H7" s="8">
        <v>36</v>
      </c>
      <c r="I7" s="5">
        <v>41</v>
      </c>
      <c r="J7" s="16">
        <f t="shared" si="3"/>
        <v>5</v>
      </c>
      <c r="K7" s="8">
        <v>17</v>
      </c>
      <c r="L7" s="5">
        <v>19</v>
      </c>
      <c r="M7" s="16">
        <f t="shared" si="4"/>
        <v>2</v>
      </c>
      <c r="N7" s="8">
        <v>17</v>
      </c>
      <c r="O7" s="8">
        <v>19</v>
      </c>
      <c r="P7" s="16">
        <f t="shared" si="5"/>
        <v>2</v>
      </c>
      <c r="Q7" s="8">
        <v>0</v>
      </c>
      <c r="R7" s="8">
        <v>0</v>
      </c>
      <c r="S7" s="16">
        <f t="shared" si="6"/>
        <v>0</v>
      </c>
      <c r="T7" s="8">
        <v>0</v>
      </c>
      <c r="U7" s="8">
        <v>0</v>
      </c>
      <c r="V7" s="16">
        <f t="shared" si="7"/>
        <v>0</v>
      </c>
    </row>
    <row r="8" spans="1:22" ht="28.8" x14ac:dyDescent="0.3">
      <c r="A8" s="11" t="s">
        <v>5</v>
      </c>
      <c r="B8" s="8">
        <v>17</v>
      </c>
      <c r="C8" s="14">
        <f t="shared" si="0"/>
        <v>20</v>
      </c>
      <c r="D8" s="15">
        <f t="shared" si="1"/>
        <v>3</v>
      </c>
      <c r="E8" s="8">
        <v>0</v>
      </c>
      <c r="F8" s="3">
        <v>0</v>
      </c>
      <c r="G8" s="15">
        <f t="shared" si="2"/>
        <v>0</v>
      </c>
      <c r="H8" s="8">
        <v>0</v>
      </c>
      <c r="I8" s="5">
        <v>0</v>
      </c>
      <c r="J8" s="16">
        <f t="shared" si="3"/>
        <v>0</v>
      </c>
      <c r="K8" s="8">
        <v>17</v>
      </c>
      <c r="L8" s="5">
        <v>20</v>
      </c>
      <c r="M8" s="16">
        <f t="shared" si="4"/>
        <v>3</v>
      </c>
      <c r="N8" s="8">
        <v>0</v>
      </c>
      <c r="O8" s="5">
        <v>0</v>
      </c>
      <c r="P8" s="16">
        <f t="shared" si="5"/>
        <v>0</v>
      </c>
      <c r="Q8" s="8">
        <v>0</v>
      </c>
      <c r="R8" s="8">
        <v>0</v>
      </c>
      <c r="S8" s="16">
        <f t="shared" si="6"/>
        <v>0</v>
      </c>
      <c r="T8" s="8">
        <v>0</v>
      </c>
      <c r="U8" s="8">
        <v>0</v>
      </c>
      <c r="V8" s="16">
        <f t="shared" si="7"/>
        <v>0</v>
      </c>
    </row>
    <row r="9" spans="1:22" ht="28.8" x14ac:dyDescent="0.3">
      <c r="A9" s="11" t="s">
        <v>6</v>
      </c>
      <c r="B9" s="8">
        <v>38</v>
      </c>
      <c r="C9" s="14">
        <f t="shared" si="0"/>
        <v>39</v>
      </c>
      <c r="D9" s="15">
        <f t="shared" si="1"/>
        <v>1</v>
      </c>
      <c r="E9" s="8">
        <v>3</v>
      </c>
      <c r="F9" s="3">
        <v>0</v>
      </c>
      <c r="G9" s="15">
        <f t="shared" si="2"/>
        <v>-3</v>
      </c>
      <c r="H9" s="8">
        <v>17</v>
      </c>
      <c r="I9" s="5">
        <v>21</v>
      </c>
      <c r="J9" s="16">
        <f t="shared" si="3"/>
        <v>4</v>
      </c>
      <c r="K9" s="8">
        <v>0</v>
      </c>
      <c r="L9" s="5">
        <v>0</v>
      </c>
      <c r="M9" s="16">
        <f t="shared" si="4"/>
        <v>0</v>
      </c>
      <c r="N9" s="8">
        <v>18</v>
      </c>
      <c r="O9" s="8">
        <v>18</v>
      </c>
      <c r="P9" s="16">
        <f t="shared" si="5"/>
        <v>0</v>
      </c>
      <c r="Q9" s="8">
        <v>0</v>
      </c>
      <c r="R9" s="8">
        <v>0</v>
      </c>
      <c r="S9" s="16">
        <f t="shared" si="6"/>
        <v>0</v>
      </c>
      <c r="T9" s="8">
        <v>0</v>
      </c>
      <c r="U9" s="8">
        <v>0</v>
      </c>
      <c r="V9" s="16">
        <f t="shared" si="7"/>
        <v>0</v>
      </c>
    </row>
    <row r="10" spans="1:22" x14ac:dyDescent="0.3">
      <c r="A10" s="11" t="s">
        <v>7</v>
      </c>
      <c r="B10" s="8">
        <v>15</v>
      </c>
      <c r="C10" s="14">
        <f t="shared" si="0"/>
        <v>15</v>
      </c>
      <c r="D10" s="15">
        <f t="shared" si="1"/>
        <v>0</v>
      </c>
      <c r="E10" s="8">
        <v>15</v>
      </c>
      <c r="F10" s="3">
        <v>15</v>
      </c>
      <c r="G10" s="15">
        <f t="shared" si="2"/>
        <v>0</v>
      </c>
      <c r="H10" s="8">
        <v>0</v>
      </c>
      <c r="I10" s="4">
        <v>0</v>
      </c>
      <c r="J10" s="16">
        <f t="shared" si="3"/>
        <v>0</v>
      </c>
      <c r="K10" s="8">
        <v>0</v>
      </c>
      <c r="L10" s="4">
        <v>0</v>
      </c>
      <c r="M10" s="16">
        <f t="shared" si="4"/>
        <v>0</v>
      </c>
      <c r="N10" s="8">
        <v>0</v>
      </c>
      <c r="O10" s="8">
        <v>0</v>
      </c>
      <c r="P10" s="16">
        <f t="shared" si="5"/>
        <v>0</v>
      </c>
      <c r="Q10" s="8">
        <v>0</v>
      </c>
      <c r="R10" s="8">
        <v>0</v>
      </c>
      <c r="S10" s="16">
        <f t="shared" si="6"/>
        <v>0</v>
      </c>
      <c r="T10" s="8">
        <v>0</v>
      </c>
      <c r="U10" s="8">
        <v>0</v>
      </c>
      <c r="V10" s="16">
        <f t="shared" si="7"/>
        <v>0</v>
      </c>
    </row>
    <row r="11" spans="1:22" ht="28.8" x14ac:dyDescent="0.3">
      <c r="A11" s="11" t="s">
        <v>8</v>
      </c>
      <c r="B11" s="8">
        <v>71</v>
      </c>
      <c r="C11" s="14">
        <f t="shared" si="0"/>
        <v>75</v>
      </c>
      <c r="D11" s="15">
        <f t="shared" si="1"/>
        <v>4</v>
      </c>
      <c r="E11" s="8">
        <v>33</v>
      </c>
      <c r="F11" s="3">
        <v>30</v>
      </c>
      <c r="G11" s="15">
        <f t="shared" si="2"/>
        <v>-3</v>
      </c>
      <c r="H11" s="8">
        <v>26</v>
      </c>
      <c r="I11" s="5">
        <v>30</v>
      </c>
      <c r="J11" s="16">
        <f t="shared" si="3"/>
        <v>4</v>
      </c>
      <c r="K11" s="8">
        <v>12</v>
      </c>
      <c r="L11" s="5">
        <v>15</v>
      </c>
      <c r="M11" s="16">
        <f t="shared" si="4"/>
        <v>3</v>
      </c>
      <c r="N11" s="8">
        <v>0</v>
      </c>
      <c r="O11" s="8">
        <v>0</v>
      </c>
      <c r="P11" s="16">
        <f t="shared" si="5"/>
        <v>0</v>
      </c>
      <c r="Q11" s="8">
        <v>0</v>
      </c>
      <c r="R11" s="8">
        <v>0</v>
      </c>
      <c r="S11" s="16">
        <f t="shared" si="6"/>
        <v>0</v>
      </c>
      <c r="T11" s="8">
        <v>0</v>
      </c>
      <c r="U11" s="8">
        <v>0</v>
      </c>
      <c r="V11" s="16">
        <f t="shared" si="7"/>
        <v>0</v>
      </c>
    </row>
    <row r="12" spans="1:22" x14ac:dyDescent="0.3">
      <c r="A12" s="11" t="s">
        <v>9</v>
      </c>
      <c r="B12" s="8">
        <v>9</v>
      </c>
      <c r="C12" s="14">
        <f t="shared" si="0"/>
        <v>9</v>
      </c>
      <c r="D12" s="15">
        <f t="shared" si="1"/>
        <v>0</v>
      </c>
      <c r="E12" s="8">
        <v>6</v>
      </c>
      <c r="F12" s="3">
        <v>6</v>
      </c>
      <c r="G12" s="15">
        <f t="shared" si="2"/>
        <v>0</v>
      </c>
      <c r="H12" s="8">
        <v>3</v>
      </c>
      <c r="I12" s="4">
        <v>3</v>
      </c>
      <c r="J12" s="16">
        <f t="shared" si="3"/>
        <v>0</v>
      </c>
      <c r="K12" s="8">
        <v>0</v>
      </c>
      <c r="L12" s="4">
        <v>0</v>
      </c>
      <c r="M12" s="16">
        <f t="shared" si="4"/>
        <v>0</v>
      </c>
      <c r="N12" s="8">
        <v>0</v>
      </c>
      <c r="O12" s="8">
        <v>0</v>
      </c>
      <c r="P12" s="16">
        <f t="shared" si="5"/>
        <v>0</v>
      </c>
      <c r="Q12" s="8">
        <v>0</v>
      </c>
      <c r="R12" s="8">
        <v>0</v>
      </c>
      <c r="S12" s="16">
        <f t="shared" si="6"/>
        <v>0</v>
      </c>
      <c r="T12" s="8">
        <v>0</v>
      </c>
      <c r="U12" s="8">
        <v>0</v>
      </c>
      <c r="V12" s="16">
        <f t="shared" si="7"/>
        <v>0</v>
      </c>
    </row>
    <row r="13" spans="1:22" x14ac:dyDescent="0.3">
      <c r="A13" s="11" t="s">
        <v>10</v>
      </c>
      <c r="B13" s="8">
        <v>48</v>
      </c>
      <c r="C13" s="14">
        <f t="shared" si="0"/>
        <v>58</v>
      </c>
      <c r="D13" s="15">
        <f t="shared" si="1"/>
        <v>10</v>
      </c>
      <c r="E13" s="8">
        <v>21</v>
      </c>
      <c r="F13" s="3">
        <v>20</v>
      </c>
      <c r="G13" s="15">
        <f t="shared" si="2"/>
        <v>-1</v>
      </c>
      <c r="H13" s="8">
        <v>12</v>
      </c>
      <c r="I13" s="5">
        <v>18</v>
      </c>
      <c r="J13" s="16">
        <f t="shared" si="3"/>
        <v>6</v>
      </c>
      <c r="K13" s="8">
        <v>0</v>
      </c>
      <c r="L13" s="4">
        <v>0</v>
      </c>
      <c r="M13" s="16">
        <f t="shared" si="4"/>
        <v>0</v>
      </c>
      <c r="N13" s="8">
        <v>15</v>
      </c>
      <c r="O13" s="8">
        <v>20</v>
      </c>
      <c r="P13" s="16">
        <f t="shared" si="5"/>
        <v>5</v>
      </c>
      <c r="Q13" s="8">
        <v>0</v>
      </c>
      <c r="R13" s="8">
        <v>0</v>
      </c>
      <c r="S13" s="16">
        <f t="shared" si="6"/>
        <v>0</v>
      </c>
      <c r="T13" s="8">
        <v>0</v>
      </c>
      <c r="U13" s="8">
        <v>0</v>
      </c>
      <c r="V13" s="16">
        <f t="shared" si="7"/>
        <v>0</v>
      </c>
    </row>
    <row r="14" spans="1:22" x14ac:dyDescent="0.3">
      <c r="A14" s="11" t="s">
        <v>11</v>
      </c>
      <c r="B14" s="8">
        <v>20</v>
      </c>
      <c r="C14" s="14">
        <f t="shared" si="0"/>
        <v>20</v>
      </c>
      <c r="D14" s="15">
        <f t="shared" si="1"/>
        <v>0</v>
      </c>
      <c r="E14" s="8">
        <v>10</v>
      </c>
      <c r="F14" s="3">
        <v>10</v>
      </c>
      <c r="G14" s="15">
        <f t="shared" si="2"/>
        <v>0</v>
      </c>
      <c r="H14" s="8">
        <v>10</v>
      </c>
      <c r="I14" s="5">
        <v>10</v>
      </c>
      <c r="J14" s="16">
        <f t="shared" si="3"/>
        <v>0</v>
      </c>
      <c r="K14" s="8">
        <v>0</v>
      </c>
      <c r="L14" s="4">
        <v>0</v>
      </c>
      <c r="M14" s="16">
        <f t="shared" si="4"/>
        <v>0</v>
      </c>
      <c r="N14" s="8">
        <v>0</v>
      </c>
      <c r="O14" s="8">
        <v>0</v>
      </c>
      <c r="P14" s="16">
        <f t="shared" si="5"/>
        <v>0</v>
      </c>
      <c r="Q14" s="8">
        <v>0</v>
      </c>
      <c r="R14" s="8">
        <v>0</v>
      </c>
      <c r="S14" s="16">
        <f t="shared" si="6"/>
        <v>0</v>
      </c>
      <c r="T14" s="8">
        <v>0</v>
      </c>
      <c r="U14" s="8">
        <v>0</v>
      </c>
      <c r="V14" s="16">
        <f t="shared" si="7"/>
        <v>0</v>
      </c>
    </row>
    <row r="15" spans="1:22" x14ac:dyDescent="0.3">
      <c r="A15" s="12" t="s">
        <v>0</v>
      </c>
      <c r="B15" s="17">
        <f>SUM(B4:B14)</f>
        <v>488</v>
      </c>
      <c r="C15" s="22">
        <f t="shared" si="0"/>
        <v>525</v>
      </c>
      <c r="D15" s="17">
        <f t="shared" ref="D15:V15" si="8">SUM(D4:D14)</f>
        <v>37</v>
      </c>
      <c r="E15" s="17">
        <f t="shared" si="8"/>
        <v>177</v>
      </c>
      <c r="F15" s="17">
        <f t="shared" si="8"/>
        <v>160</v>
      </c>
      <c r="G15" s="17">
        <f t="shared" si="8"/>
        <v>-17</v>
      </c>
      <c r="H15" s="17">
        <f t="shared" si="8"/>
        <v>147</v>
      </c>
      <c r="I15" s="17">
        <f t="shared" si="8"/>
        <v>166</v>
      </c>
      <c r="J15" s="17">
        <f t="shared" si="8"/>
        <v>19</v>
      </c>
      <c r="K15" s="17">
        <f t="shared" si="8"/>
        <v>77</v>
      </c>
      <c r="L15" s="17">
        <f t="shared" si="8"/>
        <v>95</v>
      </c>
      <c r="M15" s="17">
        <f t="shared" si="8"/>
        <v>18</v>
      </c>
      <c r="N15" s="17">
        <f t="shared" si="8"/>
        <v>75</v>
      </c>
      <c r="O15" s="17">
        <f t="shared" si="8"/>
        <v>93</v>
      </c>
      <c r="P15" s="17">
        <f t="shared" si="8"/>
        <v>18</v>
      </c>
      <c r="Q15" s="17">
        <f t="shared" si="8"/>
        <v>13</v>
      </c>
      <c r="R15" s="17">
        <f t="shared" si="8"/>
        <v>11</v>
      </c>
      <c r="S15" s="17">
        <f t="shared" si="8"/>
        <v>-2</v>
      </c>
      <c r="T15" s="17">
        <f t="shared" si="8"/>
        <v>0</v>
      </c>
      <c r="U15" s="17">
        <f t="shared" si="8"/>
        <v>0</v>
      </c>
      <c r="V15" s="17">
        <f t="shared" si="8"/>
        <v>0</v>
      </c>
    </row>
    <row r="16" spans="1:22" x14ac:dyDescent="0.3">
      <c r="A16" s="11" t="s">
        <v>13</v>
      </c>
      <c r="B16" s="8">
        <f>E16+H16+K16+N16+Q16+T16</f>
        <v>220</v>
      </c>
      <c r="C16" s="14">
        <f t="shared" si="0"/>
        <v>234</v>
      </c>
      <c r="D16" s="15">
        <f t="shared" si="1"/>
        <v>14</v>
      </c>
      <c r="E16" s="8">
        <v>63</v>
      </c>
      <c r="F16" s="3">
        <v>59</v>
      </c>
      <c r="G16" s="15">
        <f t="shared" si="2"/>
        <v>-4</v>
      </c>
      <c r="H16" s="8">
        <v>58</v>
      </c>
      <c r="I16" s="5">
        <v>58</v>
      </c>
      <c r="J16" s="16">
        <f t="shared" si="3"/>
        <v>0</v>
      </c>
      <c r="K16" s="8">
        <v>57</v>
      </c>
      <c r="L16" s="5">
        <v>60</v>
      </c>
      <c r="M16" s="16">
        <f t="shared" si="4"/>
        <v>3</v>
      </c>
      <c r="N16" s="8">
        <v>42</v>
      </c>
      <c r="O16" s="8">
        <v>57</v>
      </c>
      <c r="P16" s="16">
        <f t="shared" si="5"/>
        <v>15</v>
      </c>
      <c r="Q16" s="8">
        <v>0</v>
      </c>
      <c r="R16" s="8">
        <v>0</v>
      </c>
      <c r="S16" s="16">
        <f t="shared" si="6"/>
        <v>0</v>
      </c>
      <c r="T16" s="8">
        <v>0</v>
      </c>
      <c r="U16" s="8">
        <v>0</v>
      </c>
      <c r="V16" s="16">
        <f t="shared" si="7"/>
        <v>0</v>
      </c>
    </row>
    <row r="17" spans="1:22" x14ac:dyDescent="0.3">
      <c r="A17" s="11" t="s">
        <v>14</v>
      </c>
      <c r="B17" s="8">
        <f t="shared" ref="B17:B18" si="9">E17+H17+K17+N17+Q17+T17</f>
        <v>62</v>
      </c>
      <c r="C17" s="14">
        <f t="shared" si="0"/>
        <v>64</v>
      </c>
      <c r="D17" s="15">
        <f t="shared" si="1"/>
        <v>2</v>
      </c>
      <c r="E17" s="8">
        <v>35</v>
      </c>
      <c r="F17" s="3">
        <v>35</v>
      </c>
      <c r="G17" s="15">
        <f t="shared" si="2"/>
        <v>0</v>
      </c>
      <c r="H17" s="8">
        <v>27</v>
      </c>
      <c r="I17" s="4">
        <v>29</v>
      </c>
      <c r="J17" s="16">
        <f t="shared" si="3"/>
        <v>2</v>
      </c>
      <c r="K17" s="8">
        <v>0</v>
      </c>
      <c r="L17" s="4">
        <v>0</v>
      </c>
      <c r="M17" s="16">
        <f t="shared" si="4"/>
        <v>0</v>
      </c>
      <c r="N17" s="8">
        <v>0</v>
      </c>
      <c r="O17" s="8">
        <v>0</v>
      </c>
      <c r="P17" s="16">
        <f t="shared" si="5"/>
        <v>0</v>
      </c>
      <c r="Q17" s="8">
        <v>0</v>
      </c>
      <c r="R17" s="8">
        <v>0</v>
      </c>
      <c r="S17" s="16">
        <f t="shared" si="6"/>
        <v>0</v>
      </c>
      <c r="T17" s="8">
        <v>0</v>
      </c>
      <c r="U17" s="8">
        <v>0</v>
      </c>
      <c r="V17" s="16">
        <f t="shared" si="7"/>
        <v>0</v>
      </c>
    </row>
    <row r="18" spans="1:22" x14ac:dyDescent="0.3">
      <c r="A18" s="11" t="s">
        <v>15</v>
      </c>
      <c r="B18" s="8">
        <f t="shared" si="9"/>
        <v>285</v>
      </c>
      <c r="C18" s="14">
        <f t="shared" si="0"/>
        <v>320</v>
      </c>
      <c r="D18" s="15">
        <f t="shared" si="1"/>
        <v>35</v>
      </c>
      <c r="E18" s="8">
        <v>75</v>
      </c>
      <c r="F18" s="3">
        <v>70</v>
      </c>
      <c r="G18" s="15">
        <f t="shared" si="2"/>
        <v>-5</v>
      </c>
      <c r="H18" s="8">
        <v>66</v>
      </c>
      <c r="I18" s="4">
        <v>67</v>
      </c>
      <c r="J18" s="16">
        <f t="shared" si="3"/>
        <v>1</v>
      </c>
      <c r="K18" s="8">
        <v>50</v>
      </c>
      <c r="L18" s="4">
        <v>67</v>
      </c>
      <c r="M18" s="16">
        <f t="shared" si="4"/>
        <v>17</v>
      </c>
      <c r="N18" s="8">
        <v>47</v>
      </c>
      <c r="O18" s="8">
        <v>56</v>
      </c>
      <c r="P18" s="16">
        <f t="shared" si="5"/>
        <v>9</v>
      </c>
      <c r="Q18" s="8">
        <v>42</v>
      </c>
      <c r="R18" s="8">
        <v>60</v>
      </c>
      <c r="S18" s="16">
        <f t="shared" si="6"/>
        <v>18</v>
      </c>
      <c r="T18" s="8">
        <v>5</v>
      </c>
      <c r="U18" s="8">
        <v>0</v>
      </c>
      <c r="V18" s="16">
        <f t="shared" si="7"/>
        <v>-5</v>
      </c>
    </row>
    <row r="19" spans="1:22" x14ac:dyDescent="0.3">
      <c r="A19" s="12" t="s">
        <v>12</v>
      </c>
      <c r="B19" s="17">
        <f>SUM(B16:B18)</f>
        <v>567</v>
      </c>
      <c r="C19" s="17">
        <f t="shared" ref="C19:V19" si="10">SUM(C16:C18)</f>
        <v>618</v>
      </c>
      <c r="D19" s="17">
        <f t="shared" si="10"/>
        <v>51</v>
      </c>
      <c r="E19" s="17">
        <f t="shared" si="10"/>
        <v>173</v>
      </c>
      <c r="F19" s="17">
        <f t="shared" si="10"/>
        <v>164</v>
      </c>
      <c r="G19" s="17">
        <f t="shared" si="10"/>
        <v>-9</v>
      </c>
      <c r="H19" s="17">
        <f t="shared" si="10"/>
        <v>151</v>
      </c>
      <c r="I19" s="17">
        <f t="shared" si="10"/>
        <v>154</v>
      </c>
      <c r="J19" s="17">
        <f t="shared" si="10"/>
        <v>3</v>
      </c>
      <c r="K19" s="17">
        <f t="shared" si="10"/>
        <v>107</v>
      </c>
      <c r="L19" s="17">
        <f t="shared" si="10"/>
        <v>127</v>
      </c>
      <c r="M19" s="17">
        <f t="shared" si="10"/>
        <v>20</v>
      </c>
      <c r="N19" s="17">
        <f t="shared" si="10"/>
        <v>89</v>
      </c>
      <c r="O19" s="17">
        <f t="shared" si="10"/>
        <v>113</v>
      </c>
      <c r="P19" s="17">
        <f t="shared" si="10"/>
        <v>24</v>
      </c>
      <c r="Q19" s="17">
        <f t="shared" si="10"/>
        <v>42</v>
      </c>
      <c r="R19" s="17">
        <f t="shared" si="10"/>
        <v>60</v>
      </c>
      <c r="S19" s="17">
        <f t="shared" si="10"/>
        <v>18</v>
      </c>
      <c r="T19" s="17">
        <f t="shared" si="10"/>
        <v>5</v>
      </c>
      <c r="U19" s="17">
        <f t="shared" si="10"/>
        <v>0</v>
      </c>
      <c r="V19" s="17">
        <f t="shared" si="10"/>
        <v>-5</v>
      </c>
    </row>
    <row r="20" spans="1:22" x14ac:dyDescent="0.3">
      <c r="A20" s="11" t="s">
        <v>17</v>
      </c>
      <c r="B20" s="8">
        <v>80</v>
      </c>
      <c r="C20" s="14">
        <f t="shared" si="0"/>
        <v>98</v>
      </c>
      <c r="D20" s="15">
        <f t="shared" si="1"/>
        <v>18</v>
      </c>
      <c r="E20" s="8">
        <v>33</v>
      </c>
      <c r="F20" s="3">
        <v>30</v>
      </c>
      <c r="G20" s="15">
        <f t="shared" si="2"/>
        <v>-3</v>
      </c>
      <c r="H20" s="8">
        <v>16</v>
      </c>
      <c r="I20" s="5">
        <v>20</v>
      </c>
      <c r="J20" s="16">
        <f t="shared" si="3"/>
        <v>4</v>
      </c>
      <c r="K20" s="8">
        <v>15</v>
      </c>
      <c r="L20" s="5">
        <v>26</v>
      </c>
      <c r="M20" s="16">
        <f t="shared" si="4"/>
        <v>11</v>
      </c>
      <c r="N20" s="8">
        <v>16</v>
      </c>
      <c r="O20" s="8">
        <v>22</v>
      </c>
      <c r="P20" s="16">
        <f t="shared" si="5"/>
        <v>6</v>
      </c>
      <c r="Q20" s="8">
        <v>0</v>
      </c>
      <c r="R20" s="8">
        <v>0</v>
      </c>
      <c r="S20" s="16">
        <f t="shared" si="6"/>
        <v>0</v>
      </c>
      <c r="T20" s="8">
        <v>0</v>
      </c>
      <c r="U20" s="8">
        <v>0</v>
      </c>
      <c r="V20" s="16">
        <f t="shared" si="7"/>
        <v>0</v>
      </c>
    </row>
    <row r="21" spans="1:22" x14ac:dyDescent="0.3">
      <c r="A21" s="11" t="s">
        <v>18</v>
      </c>
      <c r="B21" s="8">
        <v>194</v>
      </c>
      <c r="C21" s="14">
        <f t="shared" si="0"/>
        <v>229</v>
      </c>
      <c r="D21" s="15">
        <f t="shared" si="1"/>
        <v>35</v>
      </c>
      <c r="E21" s="8">
        <v>50</v>
      </c>
      <c r="F21" s="3">
        <v>46</v>
      </c>
      <c r="G21" s="15">
        <f t="shared" si="2"/>
        <v>-4</v>
      </c>
      <c r="H21" s="8">
        <v>37</v>
      </c>
      <c r="I21" s="4">
        <v>46</v>
      </c>
      <c r="J21" s="16">
        <f t="shared" si="3"/>
        <v>9</v>
      </c>
      <c r="K21" s="8">
        <v>32</v>
      </c>
      <c r="L21" s="4">
        <v>44</v>
      </c>
      <c r="M21" s="16">
        <f t="shared" si="4"/>
        <v>12</v>
      </c>
      <c r="N21" s="8">
        <v>28</v>
      </c>
      <c r="O21" s="8">
        <v>43</v>
      </c>
      <c r="P21" s="16">
        <f t="shared" si="5"/>
        <v>15</v>
      </c>
      <c r="Q21" s="8">
        <v>47</v>
      </c>
      <c r="R21" s="8">
        <v>50</v>
      </c>
      <c r="S21" s="16">
        <f t="shared" si="6"/>
        <v>3</v>
      </c>
      <c r="T21" s="8">
        <v>0</v>
      </c>
      <c r="U21" s="8">
        <v>0</v>
      </c>
      <c r="V21" s="16">
        <f t="shared" si="7"/>
        <v>0</v>
      </c>
    </row>
    <row r="22" spans="1:22" x14ac:dyDescent="0.3">
      <c r="A22" s="11" t="s">
        <v>19</v>
      </c>
      <c r="B22" s="8">
        <v>150</v>
      </c>
      <c r="C22" s="14">
        <f t="shared" si="0"/>
        <v>199</v>
      </c>
      <c r="D22" s="15">
        <f t="shared" si="1"/>
        <v>49</v>
      </c>
      <c r="E22" s="8">
        <v>45</v>
      </c>
      <c r="F22" s="3">
        <v>46</v>
      </c>
      <c r="G22" s="15">
        <f t="shared" si="2"/>
        <v>1</v>
      </c>
      <c r="H22" s="8">
        <v>36</v>
      </c>
      <c r="I22" s="4">
        <v>46</v>
      </c>
      <c r="J22" s="16">
        <f t="shared" si="3"/>
        <v>10</v>
      </c>
      <c r="K22" s="8">
        <v>20</v>
      </c>
      <c r="L22" s="4">
        <v>36</v>
      </c>
      <c r="M22" s="16">
        <f t="shared" si="4"/>
        <v>16</v>
      </c>
      <c r="N22" s="8">
        <v>21</v>
      </c>
      <c r="O22" s="8">
        <v>31</v>
      </c>
      <c r="P22" s="16">
        <f t="shared" si="5"/>
        <v>10</v>
      </c>
      <c r="Q22" s="8">
        <v>28</v>
      </c>
      <c r="R22" s="8">
        <v>40</v>
      </c>
      <c r="S22" s="16">
        <f t="shared" si="6"/>
        <v>12</v>
      </c>
      <c r="T22" s="8">
        <v>0</v>
      </c>
      <c r="U22" s="8">
        <v>0</v>
      </c>
      <c r="V22" s="16">
        <f t="shared" si="7"/>
        <v>0</v>
      </c>
    </row>
    <row r="23" spans="1:22" x14ac:dyDescent="0.3">
      <c r="A23" s="11" t="s">
        <v>20</v>
      </c>
      <c r="B23" s="8">
        <v>69</v>
      </c>
      <c r="C23" s="14">
        <f t="shared" si="0"/>
        <v>89</v>
      </c>
      <c r="D23" s="15">
        <f t="shared" si="1"/>
        <v>20</v>
      </c>
      <c r="E23" s="8">
        <v>25</v>
      </c>
      <c r="F23" s="3">
        <v>25</v>
      </c>
      <c r="G23" s="15">
        <f t="shared" si="2"/>
        <v>0</v>
      </c>
      <c r="H23" s="8">
        <v>19</v>
      </c>
      <c r="I23" s="5">
        <v>23</v>
      </c>
      <c r="J23" s="16">
        <f t="shared" si="3"/>
        <v>4</v>
      </c>
      <c r="K23" s="8">
        <v>11</v>
      </c>
      <c r="L23" s="5">
        <v>21</v>
      </c>
      <c r="M23" s="16">
        <f t="shared" si="4"/>
        <v>10</v>
      </c>
      <c r="N23" s="8">
        <v>14</v>
      </c>
      <c r="O23" s="8">
        <v>20</v>
      </c>
      <c r="P23" s="16">
        <f t="shared" si="5"/>
        <v>6</v>
      </c>
      <c r="Q23" s="8">
        <v>0</v>
      </c>
      <c r="R23" s="8">
        <v>0</v>
      </c>
      <c r="S23" s="16">
        <f t="shared" si="6"/>
        <v>0</v>
      </c>
      <c r="T23" s="8">
        <v>0</v>
      </c>
      <c r="U23" s="8">
        <v>0</v>
      </c>
      <c r="V23" s="16">
        <f t="shared" si="7"/>
        <v>0</v>
      </c>
    </row>
    <row r="24" spans="1:22" x14ac:dyDescent="0.3">
      <c r="A24" s="12" t="s">
        <v>16</v>
      </c>
      <c r="B24" s="17">
        <f>SUM(B20:B23)</f>
        <v>493</v>
      </c>
      <c r="C24" s="17">
        <f t="shared" ref="C24:V24" si="11">SUM(C20:C23)</f>
        <v>615</v>
      </c>
      <c r="D24" s="17">
        <f t="shared" si="11"/>
        <v>122</v>
      </c>
      <c r="E24" s="17">
        <f t="shared" si="11"/>
        <v>153</v>
      </c>
      <c r="F24" s="17">
        <f t="shared" si="11"/>
        <v>147</v>
      </c>
      <c r="G24" s="17">
        <f t="shared" si="11"/>
        <v>-6</v>
      </c>
      <c r="H24" s="17">
        <f t="shared" si="11"/>
        <v>108</v>
      </c>
      <c r="I24" s="17">
        <f t="shared" si="11"/>
        <v>135</v>
      </c>
      <c r="J24" s="17">
        <f t="shared" si="11"/>
        <v>27</v>
      </c>
      <c r="K24" s="17">
        <f t="shared" si="11"/>
        <v>78</v>
      </c>
      <c r="L24" s="17">
        <f t="shared" si="11"/>
        <v>127</v>
      </c>
      <c r="M24" s="17">
        <f t="shared" si="11"/>
        <v>49</v>
      </c>
      <c r="N24" s="17">
        <f t="shared" si="11"/>
        <v>79</v>
      </c>
      <c r="O24" s="17">
        <f t="shared" si="11"/>
        <v>116</v>
      </c>
      <c r="P24" s="17">
        <f t="shared" si="11"/>
        <v>37</v>
      </c>
      <c r="Q24" s="17">
        <f t="shared" si="11"/>
        <v>75</v>
      </c>
      <c r="R24" s="17">
        <f t="shared" si="11"/>
        <v>90</v>
      </c>
      <c r="S24" s="17">
        <f t="shared" si="11"/>
        <v>15</v>
      </c>
      <c r="T24" s="17">
        <f t="shared" si="11"/>
        <v>0</v>
      </c>
      <c r="U24" s="17">
        <f t="shared" si="11"/>
        <v>0</v>
      </c>
      <c r="V24" s="17">
        <f t="shared" si="11"/>
        <v>0</v>
      </c>
    </row>
    <row r="25" spans="1:22" x14ac:dyDescent="0.3">
      <c r="A25" s="11" t="s">
        <v>22</v>
      </c>
      <c r="B25" s="8">
        <v>15</v>
      </c>
      <c r="C25" s="14">
        <f t="shared" si="0"/>
        <v>15</v>
      </c>
      <c r="D25" s="15">
        <f t="shared" si="1"/>
        <v>0</v>
      </c>
      <c r="E25" s="8">
        <v>15</v>
      </c>
      <c r="F25" s="3">
        <v>15</v>
      </c>
      <c r="G25" s="15">
        <f t="shared" si="2"/>
        <v>0</v>
      </c>
      <c r="H25" s="8">
        <v>0</v>
      </c>
      <c r="I25" s="5">
        <v>0</v>
      </c>
      <c r="J25" s="16">
        <f t="shared" si="3"/>
        <v>0</v>
      </c>
      <c r="K25" s="8">
        <v>0</v>
      </c>
      <c r="L25" s="5">
        <v>0</v>
      </c>
      <c r="M25" s="16">
        <f t="shared" si="4"/>
        <v>0</v>
      </c>
      <c r="N25" s="8">
        <v>0</v>
      </c>
      <c r="O25" s="8">
        <v>0</v>
      </c>
      <c r="P25" s="16">
        <f t="shared" si="5"/>
        <v>0</v>
      </c>
      <c r="Q25" s="8">
        <v>0</v>
      </c>
      <c r="R25" s="8">
        <v>0</v>
      </c>
      <c r="S25" s="16">
        <f t="shared" si="6"/>
        <v>0</v>
      </c>
      <c r="T25" s="8">
        <v>0</v>
      </c>
      <c r="U25" s="8">
        <v>0</v>
      </c>
      <c r="V25" s="16">
        <f t="shared" si="7"/>
        <v>0</v>
      </c>
    </row>
    <row r="26" spans="1:22" x14ac:dyDescent="0.3">
      <c r="A26" s="11" t="s">
        <v>23</v>
      </c>
      <c r="B26" s="8">
        <v>106</v>
      </c>
      <c r="C26" s="14">
        <f t="shared" si="0"/>
        <v>127</v>
      </c>
      <c r="D26" s="15">
        <f t="shared" si="1"/>
        <v>21</v>
      </c>
      <c r="E26" s="8">
        <v>25</v>
      </c>
      <c r="F26" s="3">
        <v>27</v>
      </c>
      <c r="G26" s="15">
        <f t="shared" si="2"/>
        <v>2</v>
      </c>
      <c r="H26" s="8">
        <v>25</v>
      </c>
      <c r="I26" s="5">
        <v>27</v>
      </c>
      <c r="J26" s="16">
        <f t="shared" si="3"/>
        <v>2</v>
      </c>
      <c r="K26" s="8">
        <v>20</v>
      </c>
      <c r="L26" s="5">
        <v>25</v>
      </c>
      <c r="M26" s="16">
        <f t="shared" si="4"/>
        <v>5</v>
      </c>
      <c r="N26" s="8">
        <v>20</v>
      </c>
      <c r="O26" s="8">
        <v>25</v>
      </c>
      <c r="P26" s="16">
        <f t="shared" si="5"/>
        <v>5</v>
      </c>
      <c r="Q26" s="8">
        <v>15</v>
      </c>
      <c r="R26" s="8">
        <v>23</v>
      </c>
      <c r="S26" s="16">
        <f t="shared" si="6"/>
        <v>8</v>
      </c>
      <c r="T26" s="8">
        <v>1</v>
      </c>
      <c r="U26" s="8">
        <v>0</v>
      </c>
      <c r="V26" s="16">
        <f t="shared" si="7"/>
        <v>-1</v>
      </c>
    </row>
    <row r="27" spans="1:22" x14ac:dyDescent="0.3">
      <c r="A27" s="11" t="s">
        <v>24</v>
      </c>
      <c r="B27" s="8">
        <v>86</v>
      </c>
      <c r="C27" s="14">
        <f t="shared" si="0"/>
        <v>97</v>
      </c>
      <c r="D27" s="15">
        <f t="shared" si="1"/>
        <v>11</v>
      </c>
      <c r="E27" s="8">
        <v>21</v>
      </c>
      <c r="F27" s="3">
        <v>22</v>
      </c>
      <c r="G27" s="15">
        <f t="shared" si="2"/>
        <v>1</v>
      </c>
      <c r="H27" s="8">
        <v>19</v>
      </c>
      <c r="I27" s="5">
        <v>20</v>
      </c>
      <c r="J27" s="16">
        <f t="shared" si="3"/>
        <v>1</v>
      </c>
      <c r="K27" s="8">
        <v>27</v>
      </c>
      <c r="L27" s="5">
        <v>28</v>
      </c>
      <c r="M27" s="16">
        <f t="shared" si="4"/>
        <v>1</v>
      </c>
      <c r="N27" s="8">
        <v>19</v>
      </c>
      <c r="O27" s="8">
        <v>27</v>
      </c>
      <c r="P27" s="16">
        <f t="shared" si="5"/>
        <v>8</v>
      </c>
      <c r="Q27" s="8">
        <v>0</v>
      </c>
      <c r="R27" s="8">
        <v>0</v>
      </c>
      <c r="S27" s="16">
        <f t="shared" si="6"/>
        <v>0</v>
      </c>
      <c r="T27" s="8">
        <v>0</v>
      </c>
      <c r="U27" s="8">
        <v>0</v>
      </c>
      <c r="V27" s="16">
        <f t="shared" si="7"/>
        <v>0</v>
      </c>
    </row>
    <row r="28" spans="1:22" x14ac:dyDescent="0.3">
      <c r="A28" s="11" t="s">
        <v>25</v>
      </c>
      <c r="B28" s="8">
        <v>24</v>
      </c>
      <c r="C28" s="14">
        <f t="shared" si="0"/>
        <v>33</v>
      </c>
      <c r="D28" s="15">
        <f t="shared" si="1"/>
        <v>9</v>
      </c>
      <c r="E28" s="8">
        <v>10</v>
      </c>
      <c r="F28" s="3">
        <v>15</v>
      </c>
      <c r="G28" s="15">
        <f t="shared" si="2"/>
        <v>5</v>
      </c>
      <c r="H28" s="8">
        <v>14</v>
      </c>
      <c r="I28" s="4">
        <v>18</v>
      </c>
      <c r="J28" s="16">
        <f t="shared" si="3"/>
        <v>4</v>
      </c>
      <c r="K28" s="8">
        <v>0</v>
      </c>
      <c r="L28" s="4">
        <v>0</v>
      </c>
      <c r="M28" s="16">
        <f t="shared" si="4"/>
        <v>0</v>
      </c>
      <c r="N28" s="8">
        <v>0</v>
      </c>
      <c r="O28" s="8">
        <v>0</v>
      </c>
      <c r="P28" s="16">
        <f t="shared" si="5"/>
        <v>0</v>
      </c>
      <c r="Q28" s="8">
        <v>0</v>
      </c>
      <c r="R28" s="8">
        <v>0</v>
      </c>
      <c r="S28" s="16">
        <f t="shared" si="6"/>
        <v>0</v>
      </c>
      <c r="T28" s="8">
        <v>0</v>
      </c>
      <c r="U28" s="8">
        <v>0</v>
      </c>
      <c r="V28" s="16">
        <f t="shared" si="7"/>
        <v>0</v>
      </c>
    </row>
    <row r="29" spans="1:22" x14ac:dyDescent="0.3">
      <c r="A29" s="11" t="s">
        <v>26</v>
      </c>
      <c r="B29" s="8">
        <v>92</v>
      </c>
      <c r="C29" s="14">
        <f t="shared" si="0"/>
        <v>102</v>
      </c>
      <c r="D29" s="15">
        <f t="shared" si="1"/>
        <v>10</v>
      </c>
      <c r="E29" s="8">
        <v>23</v>
      </c>
      <c r="F29" s="3">
        <v>22</v>
      </c>
      <c r="G29" s="15">
        <f t="shared" si="2"/>
        <v>-1</v>
      </c>
      <c r="H29" s="8">
        <v>16</v>
      </c>
      <c r="I29" s="5">
        <v>20</v>
      </c>
      <c r="J29" s="16">
        <f t="shared" si="3"/>
        <v>4</v>
      </c>
      <c r="K29" s="8">
        <v>28</v>
      </c>
      <c r="L29" s="5">
        <v>32</v>
      </c>
      <c r="M29" s="16">
        <f t="shared" si="4"/>
        <v>4</v>
      </c>
      <c r="N29" s="8">
        <v>24</v>
      </c>
      <c r="O29" s="8">
        <v>28</v>
      </c>
      <c r="P29" s="16">
        <f t="shared" si="5"/>
        <v>4</v>
      </c>
      <c r="Q29" s="8">
        <v>1</v>
      </c>
      <c r="R29" s="8">
        <v>0</v>
      </c>
      <c r="S29" s="16">
        <f t="shared" si="6"/>
        <v>-1</v>
      </c>
      <c r="T29" s="8">
        <v>0</v>
      </c>
      <c r="U29" s="8">
        <v>0</v>
      </c>
      <c r="V29" s="16">
        <f t="shared" si="7"/>
        <v>0</v>
      </c>
    </row>
    <row r="30" spans="1:22" x14ac:dyDescent="0.3">
      <c r="A30" s="11" t="s">
        <v>27</v>
      </c>
      <c r="B30" s="8">
        <v>28</v>
      </c>
      <c r="C30" s="14">
        <f t="shared" si="0"/>
        <v>28</v>
      </c>
      <c r="D30" s="15">
        <f t="shared" si="1"/>
        <v>0</v>
      </c>
      <c r="E30" s="8">
        <v>12</v>
      </c>
      <c r="F30" s="3">
        <v>11</v>
      </c>
      <c r="G30" s="15">
        <f t="shared" si="2"/>
        <v>-1</v>
      </c>
      <c r="H30" s="8">
        <v>15</v>
      </c>
      <c r="I30" s="5">
        <v>17</v>
      </c>
      <c r="J30" s="16">
        <f t="shared" si="3"/>
        <v>2</v>
      </c>
      <c r="K30" s="8">
        <v>1</v>
      </c>
      <c r="L30" s="5">
        <v>0</v>
      </c>
      <c r="M30" s="16">
        <f t="shared" si="4"/>
        <v>-1</v>
      </c>
      <c r="N30" s="8">
        <v>0</v>
      </c>
      <c r="O30" s="8">
        <v>0</v>
      </c>
      <c r="P30" s="16">
        <f t="shared" si="5"/>
        <v>0</v>
      </c>
      <c r="Q30" s="8">
        <v>0</v>
      </c>
      <c r="R30" s="8">
        <v>0</v>
      </c>
      <c r="S30" s="16">
        <f t="shared" si="6"/>
        <v>0</v>
      </c>
      <c r="T30" s="8">
        <v>0</v>
      </c>
      <c r="U30" s="8">
        <v>0</v>
      </c>
      <c r="V30" s="16">
        <f t="shared" si="7"/>
        <v>0</v>
      </c>
    </row>
    <row r="31" spans="1:22" x14ac:dyDescent="0.3">
      <c r="A31" s="11" t="s">
        <v>28</v>
      </c>
      <c r="B31" s="8">
        <v>16</v>
      </c>
      <c r="C31" s="14">
        <f t="shared" si="0"/>
        <v>15</v>
      </c>
      <c r="D31" s="15">
        <f t="shared" si="1"/>
        <v>-1</v>
      </c>
      <c r="E31" s="8">
        <v>10</v>
      </c>
      <c r="F31" s="3">
        <v>10</v>
      </c>
      <c r="G31" s="15">
        <f t="shared" si="2"/>
        <v>0</v>
      </c>
      <c r="H31" s="8">
        <v>5</v>
      </c>
      <c r="I31" s="4">
        <v>5</v>
      </c>
      <c r="J31" s="16">
        <f t="shared" si="3"/>
        <v>0</v>
      </c>
      <c r="K31" s="8">
        <v>1</v>
      </c>
      <c r="L31" s="4">
        <v>0</v>
      </c>
      <c r="M31" s="16">
        <f t="shared" si="4"/>
        <v>-1</v>
      </c>
      <c r="N31" s="8">
        <v>0</v>
      </c>
      <c r="O31" s="8">
        <v>0</v>
      </c>
      <c r="P31" s="16">
        <f t="shared" si="5"/>
        <v>0</v>
      </c>
      <c r="Q31" s="8">
        <v>0</v>
      </c>
      <c r="R31" s="8">
        <v>0</v>
      </c>
      <c r="S31" s="16">
        <f t="shared" si="6"/>
        <v>0</v>
      </c>
      <c r="T31" s="8">
        <v>0</v>
      </c>
      <c r="U31" s="8">
        <v>0</v>
      </c>
      <c r="V31" s="16">
        <f t="shared" si="7"/>
        <v>0</v>
      </c>
    </row>
    <row r="32" spans="1:22" x14ac:dyDescent="0.3">
      <c r="A32" s="11" t="s">
        <v>29</v>
      </c>
      <c r="B32" s="8">
        <v>104</v>
      </c>
      <c r="C32" s="14">
        <f t="shared" si="0"/>
        <v>144</v>
      </c>
      <c r="D32" s="15">
        <f t="shared" si="1"/>
        <v>40</v>
      </c>
      <c r="E32" s="8">
        <v>29</v>
      </c>
      <c r="F32" s="3">
        <v>33</v>
      </c>
      <c r="G32" s="15">
        <f t="shared" si="2"/>
        <v>4</v>
      </c>
      <c r="H32" s="8">
        <v>30</v>
      </c>
      <c r="I32" s="4">
        <v>36</v>
      </c>
      <c r="J32" s="16">
        <f t="shared" si="3"/>
        <v>6</v>
      </c>
      <c r="K32" s="8">
        <v>23</v>
      </c>
      <c r="L32" s="4">
        <v>40</v>
      </c>
      <c r="M32" s="16">
        <f t="shared" si="4"/>
        <v>17</v>
      </c>
      <c r="N32" s="8">
        <v>23</v>
      </c>
      <c r="O32" s="8">
        <v>35</v>
      </c>
      <c r="P32" s="16">
        <f t="shared" si="5"/>
        <v>12</v>
      </c>
      <c r="Q32" s="8">
        <v>0</v>
      </c>
      <c r="R32" s="8">
        <v>0</v>
      </c>
      <c r="S32" s="16">
        <f t="shared" si="6"/>
        <v>0</v>
      </c>
      <c r="T32" s="8">
        <v>0</v>
      </c>
      <c r="U32" s="8">
        <v>0</v>
      </c>
      <c r="V32" s="16">
        <f t="shared" si="7"/>
        <v>0</v>
      </c>
    </row>
    <row r="33" spans="1:22" x14ac:dyDescent="0.3">
      <c r="A33" s="11" t="s">
        <v>30</v>
      </c>
      <c r="B33" s="8">
        <v>41</v>
      </c>
      <c r="C33" s="14">
        <f t="shared" si="0"/>
        <v>41</v>
      </c>
      <c r="D33" s="15">
        <f t="shared" si="1"/>
        <v>0</v>
      </c>
      <c r="E33" s="8">
        <v>20</v>
      </c>
      <c r="F33" s="3">
        <v>20</v>
      </c>
      <c r="G33" s="15">
        <f t="shared" si="2"/>
        <v>0</v>
      </c>
      <c r="H33" s="8">
        <v>21</v>
      </c>
      <c r="I33" s="4">
        <v>21</v>
      </c>
      <c r="J33" s="16">
        <f t="shared" si="3"/>
        <v>0</v>
      </c>
      <c r="K33" s="8">
        <v>0</v>
      </c>
      <c r="L33" s="4">
        <v>0</v>
      </c>
      <c r="M33" s="16">
        <f t="shared" si="4"/>
        <v>0</v>
      </c>
      <c r="N33" s="8">
        <v>0</v>
      </c>
      <c r="O33" s="8">
        <v>0</v>
      </c>
      <c r="P33" s="16">
        <f t="shared" si="5"/>
        <v>0</v>
      </c>
      <c r="Q33" s="8">
        <v>0</v>
      </c>
      <c r="R33" s="8">
        <v>0</v>
      </c>
      <c r="S33" s="16">
        <f t="shared" si="6"/>
        <v>0</v>
      </c>
      <c r="T33" s="8">
        <v>0</v>
      </c>
      <c r="U33" s="8">
        <v>0</v>
      </c>
      <c r="V33" s="16">
        <f t="shared" si="7"/>
        <v>0</v>
      </c>
    </row>
    <row r="34" spans="1:22" x14ac:dyDescent="0.3">
      <c r="A34" s="11" t="s">
        <v>31</v>
      </c>
      <c r="B34" s="8">
        <v>74</v>
      </c>
      <c r="C34" s="14">
        <f t="shared" si="0"/>
        <v>89</v>
      </c>
      <c r="D34" s="15">
        <f t="shared" si="1"/>
        <v>15</v>
      </c>
      <c r="E34" s="8">
        <v>25</v>
      </c>
      <c r="F34" s="3">
        <v>25</v>
      </c>
      <c r="G34" s="15">
        <f t="shared" si="2"/>
        <v>0</v>
      </c>
      <c r="H34" s="8">
        <v>16</v>
      </c>
      <c r="I34" s="4">
        <v>25</v>
      </c>
      <c r="J34" s="16">
        <f t="shared" si="3"/>
        <v>9</v>
      </c>
      <c r="K34" s="8">
        <v>16</v>
      </c>
      <c r="L34" s="4">
        <v>20</v>
      </c>
      <c r="M34" s="16">
        <f t="shared" si="4"/>
        <v>4</v>
      </c>
      <c r="N34" s="8">
        <v>17</v>
      </c>
      <c r="O34" s="8">
        <v>19</v>
      </c>
      <c r="P34" s="16">
        <f t="shared" si="5"/>
        <v>2</v>
      </c>
      <c r="Q34" s="8">
        <v>0</v>
      </c>
      <c r="R34" s="8">
        <v>0</v>
      </c>
      <c r="S34" s="16">
        <f t="shared" si="6"/>
        <v>0</v>
      </c>
      <c r="T34" s="8">
        <v>0</v>
      </c>
      <c r="U34" s="8">
        <v>0</v>
      </c>
      <c r="V34" s="16">
        <f t="shared" si="7"/>
        <v>0</v>
      </c>
    </row>
    <row r="35" spans="1:22" x14ac:dyDescent="0.3">
      <c r="A35" s="11" t="s">
        <v>13</v>
      </c>
      <c r="B35" s="8">
        <v>20</v>
      </c>
      <c r="C35" s="14">
        <f t="shared" si="0"/>
        <v>20</v>
      </c>
      <c r="D35" s="15">
        <f t="shared" si="1"/>
        <v>0</v>
      </c>
      <c r="E35" s="8">
        <v>20</v>
      </c>
      <c r="F35" s="3">
        <v>20</v>
      </c>
      <c r="G35" s="15">
        <f t="shared" si="2"/>
        <v>0</v>
      </c>
      <c r="H35" s="8">
        <v>0</v>
      </c>
      <c r="I35" s="4">
        <v>0</v>
      </c>
      <c r="J35" s="16">
        <f t="shared" si="3"/>
        <v>0</v>
      </c>
      <c r="K35" s="8">
        <v>0</v>
      </c>
      <c r="L35" s="4">
        <v>0</v>
      </c>
      <c r="M35" s="16">
        <f t="shared" si="4"/>
        <v>0</v>
      </c>
      <c r="N35" s="8">
        <v>0</v>
      </c>
      <c r="O35" s="4">
        <v>0</v>
      </c>
      <c r="P35" s="16">
        <f t="shared" si="5"/>
        <v>0</v>
      </c>
      <c r="Q35" s="8">
        <v>0</v>
      </c>
      <c r="R35" s="8">
        <v>0</v>
      </c>
      <c r="S35" s="16">
        <f t="shared" si="6"/>
        <v>0</v>
      </c>
      <c r="T35" s="8">
        <v>0</v>
      </c>
      <c r="U35" s="8">
        <v>0</v>
      </c>
      <c r="V35" s="16">
        <f t="shared" si="7"/>
        <v>0</v>
      </c>
    </row>
    <row r="36" spans="1:22" x14ac:dyDescent="0.3">
      <c r="A36" s="11" t="s">
        <v>14</v>
      </c>
      <c r="B36" s="8">
        <v>20</v>
      </c>
      <c r="C36" s="14">
        <f t="shared" si="0"/>
        <v>20</v>
      </c>
      <c r="D36" s="15">
        <f t="shared" si="1"/>
        <v>0</v>
      </c>
      <c r="E36" s="8">
        <v>10</v>
      </c>
      <c r="F36" s="3">
        <v>10</v>
      </c>
      <c r="G36" s="15">
        <f t="shared" si="2"/>
        <v>0</v>
      </c>
      <c r="H36" s="8">
        <v>10</v>
      </c>
      <c r="I36" s="5">
        <v>10</v>
      </c>
      <c r="J36" s="16">
        <f t="shared" si="3"/>
        <v>0</v>
      </c>
      <c r="K36" s="8">
        <v>0</v>
      </c>
      <c r="L36" s="5">
        <v>0</v>
      </c>
      <c r="M36" s="16">
        <f t="shared" si="4"/>
        <v>0</v>
      </c>
      <c r="N36" s="8">
        <v>0</v>
      </c>
      <c r="O36" s="8">
        <v>0</v>
      </c>
      <c r="P36" s="16">
        <f t="shared" si="5"/>
        <v>0</v>
      </c>
      <c r="Q36" s="8">
        <v>0</v>
      </c>
      <c r="R36" s="8">
        <v>0</v>
      </c>
      <c r="S36" s="16">
        <f t="shared" si="6"/>
        <v>0</v>
      </c>
      <c r="T36" s="8">
        <v>0</v>
      </c>
      <c r="U36" s="8">
        <v>0</v>
      </c>
      <c r="V36" s="16">
        <f t="shared" si="7"/>
        <v>0</v>
      </c>
    </row>
    <row r="37" spans="1:22" x14ac:dyDescent="0.3">
      <c r="A37" s="11" t="s">
        <v>32</v>
      </c>
      <c r="B37" s="8">
        <v>33</v>
      </c>
      <c r="C37" s="14">
        <f t="shared" si="0"/>
        <v>47</v>
      </c>
      <c r="D37" s="15">
        <f t="shared" si="1"/>
        <v>14</v>
      </c>
      <c r="E37" s="8">
        <v>12</v>
      </c>
      <c r="F37" s="3">
        <v>18</v>
      </c>
      <c r="G37" s="15">
        <f t="shared" si="2"/>
        <v>6</v>
      </c>
      <c r="H37" s="8">
        <v>6</v>
      </c>
      <c r="I37" s="4">
        <v>10</v>
      </c>
      <c r="J37" s="16">
        <f t="shared" si="3"/>
        <v>4</v>
      </c>
      <c r="K37" s="8">
        <v>14</v>
      </c>
      <c r="L37" s="4">
        <v>19</v>
      </c>
      <c r="M37" s="16">
        <f t="shared" si="4"/>
        <v>5</v>
      </c>
      <c r="N37" s="8">
        <v>1</v>
      </c>
      <c r="O37" s="8">
        <v>0</v>
      </c>
      <c r="P37" s="16">
        <f t="shared" si="5"/>
        <v>-1</v>
      </c>
      <c r="Q37" s="8">
        <v>0</v>
      </c>
      <c r="R37" s="8">
        <v>0</v>
      </c>
      <c r="S37" s="16">
        <f t="shared" si="6"/>
        <v>0</v>
      </c>
      <c r="T37" s="8">
        <v>0</v>
      </c>
      <c r="U37" s="8">
        <v>0</v>
      </c>
      <c r="V37" s="16">
        <f t="shared" si="7"/>
        <v>0</v>
      </c>
    </row>
    <row r="38" spans="1:22" ht="28.8" x14ac:dyDescent="0.3">
      <c r="A38" s="11" t="s">
        <v>33</v>
      </c>
      <c r="B38" s="8">
        <v>89</v>
      </c>
      <c r="C38" s="14">
        <f t="shared" si="0"/>
        <v>113</v>
      </c>
      <c r="D38" s="15">
        <f t="shared" si="1"/>
        <v>24</v>
      </c>
      <c r="E38" s="8">
        <v>23</v>
      </c>
      <c r="F38" s="3">
        <v>24</v>
      </c>
      <c r="G38" s="15">
        <f t="shared" si="2"/>
        <v>1</v>
      </c>
      <c r="H38" s="8">
        <v>25</v>
      </c>
      <c r="I38" s="4">
        <v>30</v>
      </c>
      <c r="J38" s="16">
        <f t="shared" si="3"/>
        <v>5</v>
      </c>
      <c r="K38" s="8">
        <v>15</v>
      </c>
      <c r="L38" s="4">
        <v>20</v>
      </c>
      <c r="M38" s="16">
        <f t="shared" si="4"/>
        <v>5</v>
      </c>
      <c r="N38" s="8">
        <v>11</v>
      </c>
      <c r="O38" s="8">
        <v>21</v>
      </c>
      <c r="P38" s="16">
        <f t="shared" si="5"/>
        <v>10</v>
      </c>
      <c r="Q38" s="8">
        <v>15</v>
      </c>
      <c r="R38" s="8">
        <v>18</v>
      </c>
      <c r="S38" s="16">
        <f t="shared" si="6"/>
        <v>3</v>
      </c>
      <c r="T38" s="8">
        <v>0</v>
      </c>
      <c r="U38" s="8">
        <v>0</v>
      </c>
      <c r="V38" s="16">
        <f t="shared" si="7"/>
        <v>0</v>
      </c>
    </row>
    <row r="39" spans="1:22" x14ac:dyDescent="0.3">
      <c r="A39" s="11" t="s">
        <v>34</v>
      </c>
      <c r="B39" s="8">
        <v>19</v>
      </c>
      <c r="C39" s="14">
        <f t="shared" si="0"/>
        <v>24</v>
      </c>
      <c r="D39" s="15">
        <f t="shared" si="1"/>
        <v>5</v>
      </c>
      <c r="E39" s="8">
        <v>8</v>
      </c>
      <c r="F39" s="3">
        <v>9</v>
      </c>
      <c r="G39" s="15">
        <f t="shared" si="2"/>
        <v>1</v>
      </c>
      <c r="H39" s="8">
        <v>11</v>
      </c>
      <c r="I39" s="4">
        <v>15</v>
      </c>
      <c r="J39" s="16">
        <f t="shared" si="3"/>
        <v>4</v>
      </c>
      <c r="K39" s="8">
        <v>0</v>
      </c>
      <c r="L39" s="4">
        <v>0</v>
      </c>
      <c r="M39" s="16">
        <f t="shared" si="4"/>
        <v>0</v>
      </c>
      <c r="N39" s="8">
        <v>0</v>
      </c>
      <c r="O39" s="8">
        <v>0</v>
      </c>
      <c r="P39" s="16">
        <f t="shared" si="5"/>
        <v>0</v>
      </c>
      <c r="Q39" s="8">
        <v>0</v>
      </c>
      <c r="R39" s="8">
        <v>0</v>
      </c>
      <c r="S39" s="16">
        <f t="shared" si="6"/>
        <v>0</v>
      </c>
      <c r="T39" s="8">
        <v>0</v>
      </c>
      <c r="U39" s="8">
        <v>0</v>
      </c>
      <c r="V39" s="16">
        <f t="shared" si="7"/>
        <v>0</v>
      </c>
    </row>
    <row r="40" spans="1:22" x14ac:dyDescent="0.3">
      <c r="A40" s="12" t="s">
        <v>21</v>
      </c>
      <c r="B40" s="17">
        <f>SUM(B25:B39)</f>
        <v>767</v>
      </c>
      <c r="C40" s="17">
        <f t="shared" ref="C40:V40" si="12">SUM(C25:C39)</f>
        <v>915</v>
      </c>
      <c r="D40" s="17">
        <f t="shared" si="12"/>
        <v>148</v>
      </c>
      <c r="E40" s="17">
        <f t="shared" si="12"/>
        <v>263</v>
      </c>
      <c r="F40" s="17">
        <f t="shared" si="12"/>
        <v>281</v>
      </c>
      <c r="G40" s="17">
        <f t="shared" si="12"/>
        <v>18</v>
      </c>
      <c r="H40" s="17">
        <f t="shared" si="12"/>
        <v>213</v>
      </c>
      <c r="I40" s="17">
        <f t="shared" si="12"/>
        <v>254</v>
      </c>
      <c r="J40" s="17">
        <f t="shared" si="12"/>
        <v>41</v>
      </c>
      <c r="K40" s="17">
        <f t="shared" si="12"/>
        <v>145</v>
      </c>
      <c r="L40" s="17">
        <f t="shared" si="12"/>
        <v>184</v>
      </c>
      <c r="M40" s="17">
        <f t="shared" si="12"/>
        <v>39</v>
      </c>
      <c r="N40" s="17">
        <f t="shared" si="12"/>
        <v>115</v>
      </c>
      <c r="O40" s="17">
        <f t="shared" si="12"/>
        <v>155</v>
      </c>
      <c r="P40" s="17">
        <f t="shared" si="12"/>
        <v>40</v>
      </c>
      <c r="Q40" s="17">
        <f t="shared" si="12"/>
        <v>31</v>
      </c>
      <c r="R40" s="17">
        <f t="shared" si="12"/>
        <v>41</v>
      </c>
      <c r="S40" s="17">
        <f t="shared" si="12"/>
        <v>10</v>
      </c>
      <c r="T40" s="17">
        <f t="shared" si="12"/>
        <v>1</v>
      </c>
      <c r="U40" s="17">
        <f t="shared" si="12"/>
        <v>0</v>
      </c>
      <c r="V40" s="17">
        <f t="shared" si="12"/>
        <v>-1</v>
      </c>
    </row>
    <row r="41" spans="1:22" x14ac:dyDescent="0.3">
      <c r="A41" s="11" t="s">
        <v>36</v>
      </c>
      <c r="B41" s="8">
        <v>37</v>
      </c>
      <c r="C41" s="14">
        <f t="shared" si="0"/>
        <v>38</v>
      </c>
      <c r="D41" s="15">
        <f t="shared" si="1"/>
        <v>1</v>
      </c>
      <c r="E41" s="8">
        <v>10</v>
      </c>
      <c r="F41" s="3">
        <v>10</v>
      </c>
      <c r="G41" s="15">
        <f t="shared" si="2"/>
        <v>0</v>
      </c>
      <c r="H41" s="8">
        <v>8</v>
      </c>
      <c r="I41" s="5">
        <v>10</v>
      </c>
      <c r="J41" s="16">
        <f t="shared" si="3"/>
        <v>2</v>
      </c>
      <c r="K41" s="8">
        <v>10</v>
      </c>
      <c r="L41" s="5">
        <v>9</v>
      </c>
      <c r="M41" s="16">
        <f t="shared" si="4"/>
        <v>-1</v>
      </c>
      <c r="N41" s="8">
        <v>9</v>
      </c>
      <c r="O41" s="8">
        <v>9</v>
      </c>
      <c r="P41" s="16">
        <f t="shared" si="5"/>
        <v>0</v>
      </c>
      <c r="Q41" s="8">
        <v>0</v>
      </c>
      <c r="R41" s="8">
        <v>0</v>
      </c>
      <c r="S41" s="16">
        <f t="shared" si="6"/>
        <v>0</v>
      </c>
      <c r="T41" s="8">
        <v>0</v>
      </c>
      <c r="U41" s="8">
        <v>0</v>
      </c>
      <c r="V41" s="16">
        <f t="shared" si="7"/>
        <v>0</v>
      </c>
    </row>
    <row r="42" spans="1:22" x14ac:dyDescent="0.3">
      <c r="A42" s="11" t="s">
        <v>37</v>
      </c>
      <c r="B42" s="8">
        <v>8</v>
      </c>
      <c r="C42" s="14">
        <f t="shared" si="0"/>
        <v>8</v>
      </c>
      <c r="D42" s="15">
        <f t="shared" si="1"/>
        <v>0</v>
      </c>
      <c r="E42" s="8">
        <v>8</v>
      </c>
      <c r="F42" s="3">
        <v>8</v>
      </c>
      <c r="G42" s="15">
        <f t="shared" si="2"/>
        <v>0</v>
      </c>
      <c r="H42" s="8">
        <v>0</v>
      </c>
      <c r="I42" s="5">
        <v>0</v>
      </c>
      <c r="J42" s="16">
        <f t="shared" si="3"/>
        <v>0</v>
      </c>
      <c r="K42" s="8">
        <v>0</v>
      </c>
      <c r="L42" s="5">
        <v>0</v>
      </c>
      <c r="M42" s="16">
        <f t="shared" si="4"/>
        <v>0</v>
      </c>
      <c r="N42" s="8">
        <v>0</v>
      </c>
      <c r="O42" s="8">
        <v>0</v>
      </c>
      <c r="P42" s="16">
        <f t="shared" si="5"/>
        <v>0</v>
      </c>
      <c r="Q42" s="8">
        <v>0</v>
      </c>
      <c r="R42" s="8">
        <v>0</v>
      </c>
      <c r="S42" s="16">
        <f t="shared" si="6"/>
        <v>0</v>
      </c>
      <c r="T42" s="8">
        <v>0</v>
      </c>
      <c r="U42" s="8">
        <v>0</v>
      </c>
      <c r="V42" s="16">
        <f t="shared" si="7"/>
        <v>0</v>
      </c>
    </row>
    <row r="43" spans="1:22" ht="28.8" x14ac:dyDescent="0.3">
      <c r="A43" s="11" t="s">
        <v>33</v>
      </c>
      <c r="B43" s="8">
        <v>152</v>
      </c>
      <c r="C43" s="14">
        <f t="shared" si="0"/>
        <v>159</v>
      </c>
      <c r="D43" s="15">
        <f t="shared" si="1"/>
        <v>7</v>
      </c>
      <c r="E43" s="8">
        <v>50</v>
      </c>
      <c r="F43" s="23">
        <v>51</v>
      </c>
      <c r="G43" s="15">
        <f t="shared" si="2"/>
        <v>1</v>
      </c>
      <c r="H43" s="8">
        <v>36</v>
      </c>
      <c r="I43" s="5">
        <v>44</v>
      </c>
      <c r="J43" s="16">
        <f t="shared" si="3"/>
        <v>8</v>
      </c>
      <c r="K43" s="8">
        <v>38</v>
      </c>
      <c r="L43" s="5">
        <v>42</v>
      </c>
      <c r="M43" s="16">
        <f t="shared" si="4"/>
        <v>4</v>
      </c>
      <c r="N43" s="8">
        <v>14</v>
      </c>
      <c r="O43" s="8">
        <v>12</v>
      </c>
      <c r="P43" s="16">
        <f t="shared" si="5"/>
        <v>-2</v>
      </c>
      <c r="Q43" s="8">
        <v>14</v>
      </c>
      <c r="R43" s="8">
        <v>10</v>
      </c>
      <c r="S43" s="16">
        <f t="shared" si="6"/>
        <v>-4</v>
      </c>
      <c r="T43" s="8">
        <v>0</v>
      </c>
      <c r="U43" s="8">
        <v>0</v>
      </c>
      <c r="V43" s="16">
        <f t="shared" si="7"/>
        <v>0</v>
      </c>
    </row>
    <row r="44" spans="1:22" x14ac:dyDescent="0.3">
      <c r="A44" s="11" t="s">
        <v>34</v>
      </c>
      <c r="B44" s="8">
        <v>19</v>
      </c>
      <c r="C44" s="14">
        <f t="shared" si="0"/>
        <v>20</v>
      </c>
      <c r="D44" s="15">
        <f t="shared" si="1"/>
        <v>1</v>
      </c>
      <c r="E44" s="8">
        <v>10</v>
      </c>
      <c r="F44" s="3">
        <v>10</v>
      </c>
      <c r="G44" s="15">
        <f t="shared" si="2"/>
        <v>0</v>
      </c>
      <c r="H44" s="8">
        <v>9</v>
      </c>
      <c r="I44" s="4">
        <v>10</v>
      </c>
      <c r="J44" s="16">
        <f t="shared" si="3"/>
        <v>1</v>
      </c>
      <c r="K44" s="8">
        <v>0</v>
      </c>
      <c r="L44" s="4">
        <v>0</v>
      </c>
      <c r="M44" s="16">
        <f t="shared" si="4"/>
        <v>0</v>
      </c>
      <c r="N44" s="8">
        <v>0</v>
      </c>
      <c r="O44" s="8">
        <v>0</v>
      </c>
      <c r="P44" s="16">
        <f t="shared" si="5"/>
        <v>0</v>
      </c>
      <c r="Q44" s="8">
        <v>0</v>
      </c>
      <c r="R44" s="8">
        <v>0</v>
      </c>
      <c r="S44" s="16">
        <f t="shared" si="6"/>
        <v>0</v>
      </c>
      <c r="T44" s="8">
        <v>0</v>
      </c>
      <c r="U44" s="8">
        <v>0</v>
      </c>
      <c r="V44" s="16">
        <f t="shared" si="7"/>
        <v>0</v>
      </c>
    </row>
    <row r="45" spans="1:22" x14ac:dyDescent="0.3">
      <c r="A45" s="11" t="s">
        <v>38</v>
      </c>
      <c r="B45" s="8">
        <v>74</v>
      </c>
      <c r="C45" s="14">
        <f t="shared" si="0"/>
        <v>62</v>
      </c>
      <c r="D45" s="15">
        <f t="shared" si="1"/>
        <v>-12</v>
      </c>
      <c r="E45" s="8">
        <v>16</v>
      </c>
      <c r="F45" s="3">
        <v>16</v>
      </c>
      <c r="G45" s="15">
        <f t="shared" si="2"/>
        <v>0</v>
      </c>
      <c r="H45" s="8">
        <v>14</v>
      </c>
      <c r="I45" s="4">
        <v>8</v>
      </c>
      <c r="J45" s="16">
        <f t="shared" si="3"/>
        <v>-6</v>
      </c>
      <c r="K45" s="8">
        <v>21</v>
      </c>
      <c r="L45" s="4">
        <v>18</v>
      </c>
      <c r="M45" s="16">
        <f t="shared" si="4"/>
        <v>-3</v>
      </c>
      <c r="N45" s="8">
        <v>23</v>
      </c>
      <c r="O45" s="8">
        <v>20</v>
      </c>
      <c r="P45" s="16">
        <f t="shared" si="5"/>
        <v>-3</v>
      </c>
      <c r="Q45" s="8">
        <v>0</v>
      </c>
      <c r="R45" s="8">
        <v>0</v>
      </c>
      <c r="S45" s="16">
        <f t="shared" si="6"/>
        <v>0</v>
      </c>
      <c r="T45" s="8">
        <v>0</v>
      </c>
      <c r="U45" s="8">
        <v>0</v>
      </c>
      <c r="V45" s="16">
        <f t="shared" si="7"/>
        <v>0</v>
      </c>
    </row>
    <row r="46" spans="1:22" x14ac:dyDescent="0.3">
      <c r="A46" s="11" t="s">
        <v>39</v>
      </c>
      <c r="B46" s="8">
        <v>35</v>
      </c>
      <c r="C46" s="14">
        <f t="shared" si="0"/>
        <v>35</v>
      </c>
      <c r="D46" s="15">
        <f t="shared" si="1"/>
        <v>0</v>
      </c>
      <c r="E46" s="8">
        <v>8</v>
      </c>
      <c r="F46" s="3">
        <v>8</v>
      </c>
      <c r="G46" s="15">
        <f t="shared" si="2"/>
        <v>0</v>
      </c>
      <c r="H46" s="8">
        <v>15</v>
      </c>
      <c r="I46" s="4">
        <v>15</v>
      </c>
      <c r="J46" s="16">
        <f t="shared" si="3"/>
        <v>0</v>
      </c>
      <c r="K46" s="8">
        <v>8</v>
      </c>
      <c r="L46" s="4">
        <v>9</v>
      </c>
      <c r="M46" s="16">
        <f t="shared" si="4"/>
        <v>1</v>
      </c>
      <c r="N46" s="8">
        <v>4</v>
      </c>
      <c r="O46" s="8">
        <v>3</v>
      </c>
      <c r="P46" s="16">
        <f t="shared" si="5"/>
        <v>-1</v>
      </c>
      <c r="Q46" s="8">
        <v>0</v>
      </c>
      <c r="R46" s="8">
        <v>0</v>
      </c>
      <c r="S46" s="16">
        <f t="shared" si="6"/>
        <v>0</v>
      </c>
      <c r="T46" s="8">
        <v>0</v>
      </c>
      <c r="U46" s="8">
        <v>0</v>
      </c>
      <c r="V46" s="16">
        <f t="shared" si="7"/>
        <v>0</v>
      </c>
    </row>
    <row r="47" spans="1:22" x14ac:dyDescent="0.3">
      <c r="A47" s="11" t="s">
        <v>40</v>
      </c>
      <c r="B47" s="8">
        <v>43</v>
      </c>
      <c r="C47" s="14">
        <f t="shared" si="0"/>
        <v>43</v>
      </c>
      <c r="D47" s="15">
        <f t="shared" si="1"/>
        <v>0</v>
      </c>
      <c r="E47" s="8">
        <v>27</v>
      </c>
      <c r="F47" s="3">
        <v>27</v>
      </c>
      <c r="G47" s="15">
        <f t="shared" si="2"/>
        <v>0</v>
      </c>
      <c r="H47" s="8">
        <v>16</v>
      </c>
      <c r="I47" s="4">
        <v>16</v>
      </c>
      <c r="J47" s="16">
        <f t="shared" si="3"/>
        <v>0</v>
      </c>
      <c r="K47" s="8">
        <v>0</v>
      </c>
      <c r="L47" s="8">
        <v>0</v>
      </c>
      <c r="M47" s="16">
        <f t="shared" si="4"/>
        <v>0</v>
      </c>
      <c r="N47" s="8">
        <v>0</v>
      </c>
      <c r="O47" s="8">
        <v>0</v>
      </c>
      <c r="P47" s="16">
        <f t="shared" si="5"/>
        <v>0</v>
      </c>
      <c r="Q47" s="8">
        <v>0</v>
      </c>
      <c r="R47" s="8">
        <v>0</v>
      </c>
      <c r="S47" s="16">
        <f t="shared" si="6"/>
        <v>0</v>
      </c>
      <c r="T47" s="8">
        <v>0</v>
      </c>
      <c r="U47" s="8">
        <v>0</v>
      </c>
      <c r="V47" s="16">
        <f t="shared" si="7"/>
        <v>0</v>
      </c>
    </row>
    <row r="48" spans="1:22" x14ac:dyDescent="0.3">
      <c r="A48" s="11" t="s">
        <v>41</v>
      </c>
      <c r="B48" s="8">
        <v>20</v>
      </c>
      <c r="C48" s="14">
        <f t="shared" si="0"/>
        <v>25</v>
      </c>
      <c r="D48" s="15">
        <f t="shared" si="1"/>
        <v>5</v>
      </c>
      <c r="E48" s="8">
        <v>10</v>
      </c>
      <c r="F48" s="3">
        <v>10</v>
      </c>
      <c r="G48" s="15">
        <f t="shared" si="2"/>
        <v>0</v>
      </c>
      <c r="H48" s="8">
        <v>10</v>
      </c>
      <c r="I48" s="4">
        <v>15</v>
      </c>
      <c r="J48" s="16">
        <f t="shared" si="3"/>
        <v>5</v>
      </c>
      <c r="K48" s="8">
        <v>0</v>
      </c>
      <c r="L48" s="8">
        <v>0</v>
      </c>
      <c r="M48" s="16">
        <f t="shared" si="4"/>
        <v>0</v>
      </c>
      <c r="N48" s="8">
        <v>0</v>
      </c>
      <c r="O48" s="8">
        <v>0</v>
      </c>
      <c r="P48" s="16">
        <f t="shared" si="5"/>
        <v>0</v>
      </c>
      <c r="Q48" s="8">
        <v>0</v>
      </c>
      <c r="R48" s="8">
        <v>0</v>
      </c>
      <c r="S48" s="16">
        <f t="shared" si="6"/>
        <v>0</v>
      </c>
      <c r="T48" s="8">
        <v>0</v>
      </c>
      <c r="U48" s="8">
        <v>0</v>
      </c>
      <c r="V48" s="16">
        <f t="shared" si="7"/>
        <v>0</v>
      </c>
    </row>
    <row r="49" spans="1:22" x14ac:dyDescent="0.3">
      <c r="A49" s="12" t="s">
        <v>35</v>
      </c>
      <c r="B49" s="17">
        <f>SUM(B41:B48)</f>
        <v>388</v>
      </c>
      <c r="C49" s="17">
        <f t="shared" ref="C49:V49" si="13">SUM(C41:C48)</f>
        <v>390</v>
      </c>
      <c r="D49" s="17">
        <f t="shared" si="13"/>
        <v>2</v>
      </c>
      <c r="E49" s="17">
        <f t="shared" si="13"/>
        <v>139</v>
      </c>
      <c r="F49" s="17">
        <f t="shared" si="13"/>
        <v>140</v>
      </c>
      <c r="G49" s="17">
        <f t="shared" si="13"/>
        <v>1</v>
      </c>
      <c r="H49" s="17">
        <f t="shared" si="13"/>
        <v>108</v>
      </c>
      <c r="I49" s="17">
        <f t="shared" si="13"/>
        <v>118</v>
      </c>
      <c r="J49" s="17">
        <f t="shared" si="13"/>
        <v>10</v>
      </c>
      <c r="K49" s="17">
        <f t="shared" si="13"/>
        <v>77</v>
      </c>
      <c r="L49" s="17">
        <f t="shared" si="13"/>
        <v>78</v>
      </c>
      <c r="M49" s="17">
        <f t="shared" si="13"/>
        <v>1</v>
      </c>
      <c r="N49" s="17">
        <f t="shared" si="13"/>
        <v>50</v>
      </c>
      <c r="O49" s="17">
        <f t="shared" si="13"/>
        <v>44</v>
      </c>
      <c r="P49" s="17">
        <f t="shared" si="13"/>
        <v>-6</v>
      </c>
      <c r="Q49" s="17">
        <f t="shared" si="13"/>
        <v>14</v>
      </c>
      <c r="R49" s="17">
        <f t="shared" si="13"/>
        <v>10</v>
      </c>
      <c r="S49" s="17">
        <f t="shared" si="13"/>
        <v>-4</v>
      </c>
      <c r="T49" s="17">
        <f t="shared" si="13"/>
        <v>0</v>
      </c>
      <c r="U49" s="17">
        <f t="shared" si="13"/>
        <v>0</v>
      </c>
      <c r="V49" s="17">
        <f t="shared" si="13"/>
        <v>0</v>
      </c>
    </row>
    <row r="50" spans="1:22" x14ac:dyDescent="0.3">
      <c r="A50" s="11" t="s">
        <v>43</v>
      </c>
      <c r="B50" s="8">
        <v>55</v>
      </c>
      <c r="C50" s="14">
        <f t="shared" si="0"/>
        <v>79</v>
      </c>
      <c r="D50" s="15">
        <f t="shared" si="1"/>
        <v>24</v>
      </c>
      <c r="E50" s="8">
        <v>19</v>
      </c>
      <c r="F50" s="3">
        <v>19</v>
      </c>
      <c r="G50" s="15">
        <f t="shared" si="2"/>
        <v>0</v>
      </c>
      <c r="H50" s="8">
        <v>12</v>
      </c>
      <c r="I50" s="4">
        <v>20</v>
      </c>
      <c r="J50" s="16">
        <f t="shared" si="3"/>
        <v>8</v>
      </c>
      <c r="K50" s="8">
        <v>13</v>
      </c>
      <c r="L50" s="4">
        <v>20</v>
      </c>
      <c r="M50" s="16">
        <f t="shared" si="4"/>
        <v>7</v>
      </c>
      <c r="N50" s="8">
        <v>11</v>
      </c>
      <c r="O50" s="8">
        <v>20</v>
      </c>
      <c r="P50" s="16">
        <f t="shared" si="5"/>
        <v>9</v>
      </c>
      <c r="Q50" s="8">
        <v>0</v>
      </c>
      <c r="R50" s="8">
        <v>0</v>
      </c>
      <c r="S50" s="16">
        <f t="shared" si="6"/>
        <v>0</v>
      </c>
      <c r="T50" s="8">
        <v>0</v>
      </c>
      <c r="U50" s="8">
        <v>0</v>
      </c>
      <c r="V50" s="16">
        <f t="shared" si="7"/>
        <v>0</v>
      </c>
    </row>
    <row r="51" spans="1:22" x14ac:dyDescent="0.3">
      <c r="A51" s="11" t="s">
        <v>44</v>
      </c>
      <c r="B51" s="8">
        <v>115</v>
      </c>
      <c r="C51" s="14">
        <f t="shared" si="0"/>
        <v>131</v>
      </c>
      <c r="D51" s="15">
        <f t="shared" si="1"/>
        <v>16</v>
      </c>
      <c r="E51" s="8">
        <v>42</v>
      </c>
      <c r="F51" s="3">
        <v>36</v>
      </c>
      <c r="G51" s="15">
        <f t="shared" si="2"/>
        <v>-6</v>
      </c>
      <c r="H51" s="8">
        <v>28</v>
      </c>
      <c r="I51" s="4">
        <v>35</v>
      </c>
      <c r="J51" s="16">
        <f t="shared" si="3"/>
        <v>7</v>
      </c>
      <c r="K51" s="8">
        <v>25</v>
      </c>
      <c r="L51" s="4">
        <v>30</v>
      </c>
      <c r="M51" s="16">
        <f t="shared" si="4"/>
        <v>5</v>
      </c>
      <c r="N51" s="8">
        <v>20</v>
      </c>
      <c r="O51" s="8">
        <v>30</v>
      </c>
      <c r="P51" s="16">
        <f t="shared" si="5"/>
        <v>10</v>
      </c>
      <c r="Q51" s="8">
        <v>0</v>
      </c>
      <c r="R51" s="8">
        <v>0</v>
      </c>
      <c r="S51" s="16">
        <f t="shared" si="6"/>
        <v>0</v>
      </c>
      <c r="T51" s="8">
        <v>0</v>
      </c>
      <c r="U51" s="8">
        <v>0</v>
      </c>
      <c r="V51" s="16">
        <f t="shared" si="7"/>
        <v>0</v>
      </c>
    </row>
    <row r="52" spans="1:22" x14ac:dyDescent="0.3">
      <c r="A52" s="11" t="s">
        <v>45</v>
      </c>
      <c r="B52" s="8">
        <v>14</v>
      </c>
      <c r="C52" s="14">
        <f t="shared" si="0"/>
        <v>18</v>
      </c>
      <c r="D52" s="15">
        <f t="shared" si="1"/>
        <v>4</v>
      </c>
      <c r="E52" s="8">
        <v>10</v>
      </c>
      <c r="F52" s="3">
        <v>10</v>
      </c>
      <c r="G52" s="15">
        <f t="shared" si="2"/>
        <v>0</v>
      </c>
      <c r="H52" s="8">
        <v>3</v>
      </c>
      <c r="I52" s="4">
        <v>8</v>
      </c>
      <c r="J52" s="16">
        <f t="shared" si="3"/>
        <v>5</v>
      </c>
      <c r="K52" s="8">
        <v>1</v>
      </c>
      <c r="L52" s="4">
        <v>0</v>
      </c>
      <c r="M52" s="16">
        <f t="shared" si="4"/>
        <v>-1</v>
      </c>
      <c r="N52" s="8">
        <v>0</v>
      </c>
      <c r="O52" s="8">
        <v>0</v>
      </c>
      <c r="P52" s="16">
        <f t="shared" si="5"/>
        <v>0</v>
      </c>
      <c r="Q52" s="8">
        <v>0</v>
      </c>
      <c r="R52" s="8">
        <v>0</v>
      </c>
      <c r="S52" s="16">
        <f t="shared" si="6"/>
        <v>0</v>
      </c>
      <c r="T52" s="8">
        <v>0</v>
      </c>
      <c r="U52" s="8">
        <v>0</v>
      </c>
      <c r="V52" s="16">
        <f t="shared" si="7"/>
        <v>0</v>
      </c>
    </row>
    <row r="53" spans="1:22" x14ac:dyDescent="0.3">
      <c r="A53" s="11" t="s">
        <v>46</v>
      </c>
      <c r="B53" s="8">
        <v>42</v>
      </c>
      <c r="C53" s="14">
        <f t="shared" si="0"/>
        <v>50</v>
      </c>
      <c r="D53" s="15">
        <f t="shared" si="1"/>
        <v>8</v>
      </c>
      <c r="E53" s="8">
        <v>29</v>
      </c>
      <c r="F53" s="3">
        <v>29</v>
      </c>
      <c r="G53" s="15">
        <f t="shared" si="2"/>
        <v>0</v>
      </c>
      <c r="H53" s="8">
        <v>13</v>
      </c>
      <c r="I53" s="4">
        <v>21</v>
      </c>
      <c r="J53" s="16">
        <f t="shared" si="3"/>
        <v>8</v>
      </c>
      <c r="K53" s="8">
        <v>0</v>
      </c>
      <c r="L53" s="4">
        <v>0</v>
      </c>
      <c r="M53" s="16">
        <f t="shared" si="4"/>
        <v>0</v>
      </c>
      <c r="N53" s="8">
        <v>0</v>
      </c>
      <c r="O53" s="8">
        <v>0</v>
      </c>
      <c r="P53" s="16">
        <f t="shared" si="5"/>
        <v>0</v>
      </c>
      <c r="Q53" s="8">
        <v>0</v>
      </c>
      <c r="R53" s="8">
        <v>0</v>
      </c>
      <c r="S53" s="16">
        <f t="shared" si="6"/>
        <v>0</v>
      </c>
      <c r="T53" s="8">
        <v>0</v>
      </c>
      <c r="U53" s="8">
        <v>0</v>
      </c>
      <c r="V53" s="16">
        <f t="shared" si="7"/>
        <v>0</v>
      </c>
    </row>
    <row r="54" spans="1:22" ht="28.8" x14ac:dyDescent="0.3">
      <c r="A54" s="11" t="s">
        <v>47</v>
      </c>
      <c r="B54" s="8">
        <v>80</v>
      </c>
      <c r="C54" s="14">
        <f t="shared" si="0"/>
        <v>90</v>
      </c>
      <c r="D54" s="15">
        <f t="shared" si="1"/>
        <v>10</v>
      </c>
      <c r="E54" s="8">
        <v>28</v>
      </c>
      <c r="F54" s="3">
        <v>25</v>
      </c>
      <c r="G54" s="15">
        <f t="shared" si="2"/>
        <v>-3</v>
      </c>
      <c r="H54" s="8">
        <v>21</v>
      </c>
      <c r="I54" s="4">
        <v>25</v>
      </c>
      <c r="J54" s="16">
        <f t="shared" si="3"/>
        <v>4</v>
      </c>
      <c r="K54" s="8">
        <v>16</v>
      </c>
      <c r="L54" s="4">
        <v>20</v>
      </c>
      <c r="M54" s="16">
        <f t="shared" si="4"/>
        <v>4</v>
      </c>
      <c r="N54" s="8">
        <v>15</v>
      </c>
      <c r="O54" s="8">
        <v>20</v>
      </c>
      <c r="P54" s="16">
        <f t="shared" si="5"/>
        <v>5</v>
      </c>
      <c r="Q54" s="8">
        <v>0</v>
      </c>
      <c r="R54" s="8">
        <v>0</v>
      </c>
      <c r="S54" s="16">
        <f t="shared" si="6"/>
        <v>0</v>
      </c>
      <c r="T54" s="8">
        <v>0</v>
      </c>
      <c r="U54" s="8">
        <v>0</v>
      </c>
      <c r="V54" s="16">
        <f t="shared" si="7"/>
        <v>0</v>
      </c>
    </row>
    <row r="55" spans="1:22" ht="28.8" x14ac:dyDescent="0.3">
      <c r="A55" s="11" t="s">
        <v>48</v>
      </c>
      <c r="B55" s="8">
        <v>13</v>
      </c>
      <c r="C55" s="14">
        <f t="shared" si="0"/>
        <v>15</v>
      </c>
      <c r="D55" s="15">
        <f t="shared" si="1"/>
        <v>2</v>
      </c>
      <c r="E55" s="8">
        <v>0</v>
      </c>
      <c r="F55" s="3">
        <v>0</v>
      </c>
      <c r="G55" s="15">
        <f t="shared" si="2"/>
        <v>0</v>
      </c>
      <c r="H55" s="8">
        <v>12</v>
      </c>
      <c r="I55" s="4">
        <v>15</v>
      </c>
      <c r="J55" s="16">
        <f t="shared" si="3"/>
        <v>3</v>
      </c>
      <c r="K55" s="8">
        <v>1</v>
      </c>
      <c r="L55" s="4">
        <v>0</v>
      </c>
      <c r="M55" s="16">
        <f t="shared" si="4"/>
        <v>-1</v>
      </c>
      <c r="N55" s="8">
        <v>0</v>
      </c>
      <c r="O55" s="8">
        <v>0</v>
      </c>
      <c r="P55" s="16">
        <f t="shared" si="5"/>
        <v>0</v>
      </c>
      <c r="Q55" s="8">
        <v>0</v>
      </c>
      <c r="R55" s="8">
        <v>0</v>
      </c>
      <c r="S55" s="16">
        <f t="shared" si="6"/>
        <v>0</v>
      </c>
      <c r="T55" s="8">
        <v>0</v>
      </c>
      <c r="U55" s="8">
        <v>0</v>
      </c>
      <c r="V55" s="16">
        <f t="shared" si="7"/>
        <v>0</v>
      </c>
    </row>
    <row r="56" spans="1:22" x14ac:dyDescent="0.3">
      <c r="A56" s="11" t="s">
        <v>49</v>
      </c>
      <c r="B56" s="8">
        <v>155</v>
      </c>
      <c r="C56" s="14">
        <f t="shared" si="0"/>
        <v>165</v>
      </c>
      <c r="D56" s="15">
        <f t="shared" si="1"/>
        <v>10</v>
      </c>
      <c r="E56" s="8">
        <v>43</v>
      </c>
      <c r="F56" s="3">
        <v>40</v>
      </c>
      <c r="G56" s="15">
        <f t="shared" si="2"/>
        <v>-3</v>
      </c>
      <c r="H56" s="8">
        <v>38</v>
      </c>
      <c r="I56" s="4">
        <v>45</v>
      </c>
      <c r="J56" s="16">
        <f t="shared" si="3"/>
        <v>7</v>
      </c>
      <c r="K56" s="8">
        <v>39</v>
      </c>
      <c r="L56" s="4">
        <v>40</v>
      </c>
      <c r="M56" s="16">
        <f t="shared" si="4"/>
        <v>1</v>
      </c>
      <c r="N56" s="8">
        <v>35</v>
      </c>
      <c r="O56" s="8">
        <v>40</v>
      </c>
      <c r="P56" s="16">
        <f t="shared" si="5"/>
        <v>5</v>
      </c>
      <c r="Q56" s="8">
        <v>0</v>
      </c>
      <c r="R56" s="8">
        <v>0</v>
      </c>
      <c r="S56" s="16">
        <f t="shared" si="6"/>
        <v>0</v>
      </c>
      <c r="T56" s="8">
        <v>0</v>
      </c>
      <c r="U56" s="8">
        <v>0</v>
      </c>
      <c r="V56" s="16">
        <f t="shared" si="7"/>
        <v>0</v>
      </c>
    </row>
    <row r="57" spans="1:22" x14ac:dyDescent="0.3">
      <c r="A57" s="11" t="s">
        <v>50</v>
      </c>
      <c r="B57" s="8">
        <v>141</v>
      </c>
      <c r="C57" s="14">
        <f t="shared" si="0"/>
        <v>145</v>
      </c>
      <c r="D57" s="15">
        <f t="shared" si="1"/>
        <v>4</v>
      </c>
      <c r="E57" s="8">
        <v>39</v>
      </c>
      <c r="F57" s="3">
        <v>40</v>
      </c>
      <c r="G57" s="15">
        <f t="shared" si="2"/>
        <v>1</v>
      </c>
      <c r="H57" s="8">
        <v>38</v>
      </c>
      <c r="I57" s="4">
        <v>40</v>
      </c>
      <c r="J57" s="16">
        <f t="shared" si="3"/>
        <v>2</v>
      </c>
      <c r="K57" s="8">
        <v>40</v>
      </c>
      <c r="L57" s="4">
        <v>40</v>
      </c>
      <c r="M57" s="16">
        <f t="shared" si="4"/>
        <v>0</v>
      </c>
      <c r="N57" s="8">
        <v>24</v>
      </c>
      <c r="O57" s="8">
        <v>25</v>
      </c>
      <c r="P57" s="16">
        <f t="shared" si="5"/>
        <v>1</v>
      </c>
      <c r="Q57" s="8">
        <v>0</v>
      </c>
      <c r="R57" s="8">
        <v>0</v>
      </c>
      <c r="S57" s="16">
        <f t="shared" si="6"/>
        <v>0</v>
      </c>
      <c r="T57" s="8">
        <v>0</v>
      </c>
      <c r="U57" s="8">
        <v>0</v>
      </c>
      <c r="V57" s="16">
        <f t="shared" si="7"/>
        <v>0</v>
      </c>
    </row>
    <row r="58" spans="1:22" x14ac:dyDescent="0.3">
      <c r="A58" s="11" t="s">
        <v>51</v>
      </c>
      <c r="B58" s="8">
        <v>29</v>
      </c>
      <c r="C58" s="14">
        <f t="shared" si="0"/>
        <v>30</v>
      </c>
      <c r="D58" s="15">
        <f t="shared" si="1"/>
        <v>1</v>
      </c>
      <c r="E58" s="8">
        <v>20</v>
      </c>
      <c r="F58" s="3">
        <v>20</v>
      </c>
      <c r="G58" s="15">
        <f t="shared" si="2"/>
        <v>0</v>
      </c>
      <c r="H58" s="8">
        <v>9</v>
      </c>
      <c r="I58" s="4">
        <v>10</v>
      </c>
      <c r="J58" s="16">
        <f t="shared" si="3"/>
        <v>1</v>
      </c>
      <c r="K58" s="8">
        <v>0</v>
      </c>
      <c r="L58" s="8">
        <v>0</v>
      </c>
      <c r="M58" s="16">
        <f t="shared" si="4"/>
        <v>0</v>
      </c>
      <c r="N58" s="8">
        <v>0</v>
      </c>
      <c r="O58" s="8">
        <v>0</v>
      </c>
      <c r="P58" s="16">
        <f t="shared" si="5"/>
        <v>0</v>
      </c>
      <c r="Q58" s="8">
        <v>0</v>
      </c>
      <c r="R58" s="8">
        <v>0</v>
      </c>
      <c r="S58" s="16">
        <f t="shared" si="6"/>
        <v>0</v>
      </c>
      <c r="T58" s="8">
        <v>0</v>
      </c>
      <c r="U58" s="8">
        <v>0</v>
      </c>
      <c r="V58" s="16">
        <f t="shared" si="7"/>
        <v>0</v>
      </c>
    </row>
    <row r="59" spans="1:22" x14ac:dyDescent="0.3">
      <c r="A59" s="11" t="s">
        <v>52</v>
      </c>
      <c r="B59" s="8">
        <v>38</v>
      </c>
      <c r="C59" s="14">
        <f t="shared" si="0"/>
        <v>42</v>
      </c>
      <c r="D59" s="15">
        <f t="shared" si="1"/>
        <v>4</v>
      </c>
      <c r="E59" s="8">
        <v>22</v>
      </c>
      <c r="F59" s="3">
        <v>20</v>
      </c>
      <c r="G59" s="15">
        <f t="shared" si="2"/>
        <v>-2</v>
      </c>
      <c r="H59" s="8">
        <v>16</v>
      </c>
      <c r="I59" s="4">
        <v>22</v>
      </c>
      <c r="J59" s="16">
        <f t="shared" si="3"/>
        <v>6</v>
      </c>
      <c r="K59" s="8">
        <v>0</v>
      </c>
      <c r="L59" s="8">
        <v>0</v>
      </c>
      <c r="M59" s="16">
        <f t="shared" si="4"/>
        <v>0</v>
      </c>
      <c r="N59" s="8">
        <v>0</v>
      </c>
      <c r="O59" s="8">
        <v>0</v>
      </c>
      <c r="P59" s="16">
        <f t="shared" si="5"/>
        <v>0</v>
      </c>
      <c r="Q59" s="8">
        <v>0</v>
      </c>
      <c r="R59" s="8">
        <v>0</v>
      </c>
      <c r="S59" s="16">
        <f t="shared" si="6"/>
        <v>0</v>
      </c>
      <c r="T59" s="8">
        <v>0</v>
      </c>
      <c r="U59" s="8">
        <v>0</v>
      </c>
      <c r="V59" s="16">
        <f t="shared" si="7"/>
        <v>0</v>
      </c>
    </row>
    <row r="60" spans="1:22" ht="28.8" x14ac:dyDescent="0.3">
      <c r="A60" s="11" t="s">
        <v>53</v>
      </c>
      <c r="B60" s="8">
        <v>68</v>
      </c>
      <c r="C60" s="14">
        <f t="shared" si="0"/>
        <v>80</v>
      </c>
      <c r="D60" s="15">
        <f t="shared" si="1"/>
        <v>12</v>
      </c>
      <c r="E60" s="8">
        <v>19</v>
      </c>
      <c r="F60" s="3">
        <v>20</v>
      </c>
      <c r="G60" s="15">
        <f t="shared" si="2"/>
        <v>1</v>
      </c>
      <c r="H60" s="8">
        <v>17</v>
      </c>
      <c r="I60" s="4">
        <v>20</v>
      </c>
      <c r="J60" s="16">
        <f t="shared" si="3"/>
        <v>3</v>
      </c>
      <c r="K60" s="8">
        <v>15</v>
      </c>
      <c r="L60" s="4">
        <v>20</v>
      </c>
      <c r="M60" s="16">
        <f t="shared" si="4"/>
        <v>5</v>
      </c>
      <c r="N60" s="8">
        <v>17</v>
      </c>
      <c r="O60" s="8">
        <v>20</v>
      </c>
      <c r="P60" s="16">
        <f t="shared" si="5"/>
        <v>3</v>
      </c>
      <c r="Q60" s="8">
        <v>0</v>
      </c>
      <c r="R60" s="8">
        <v>0</v>
      </c>
      <c r="S60" s="16">
        <f t="shared" si="6"/>
        <v>0</v>
      </c>
      <c r="T60" s="8">
        <v>0</v>
      </c>
      <c r="U60" s="8">
        <v>0</v>
      </c>
      <c r="V60" s="16">
        <f t="shared" si="7"/>
        <v>0</v>
      </c>
    </row>
    <row r="61" spans="1:22" x14ac:dyDescent="0.3">
      <c r="A61" s="11" t="s">
        <v>32</v>
      </c>
      <c r="B61" s="8">
        <v>66</v>
      </c>
      <c r="C61" s="14">
        <f t="shared" si="0"/>
        <v>83</v>
      </c>
      <c r="D61" s="15">
        <f t="shared" si="1"/>
        <v>17</v>
      </c>
      <c r="E61" s="8">
        <v>18</v>
      </c>
      <c r="F61" s="3">
        <v>18</v>
      </c>
      <c r="G61" s="15">
        <f t="shared" si="2"/>
        <v>0</v>
      </c>
      <c r="H61" s="8">
        <v>13</v>
      </c>
      <c r="I61" s="4">
        <v>22</v>
      </c>
      <c r="J61" s="16">
        <f t="shared" si="3"/>
        <v>9</v>
      </c>
      <c r="K61" s="8">
        <v>16</v>
      </c>
      <c r="L61" s="4">
        <v>20</v>
      </c>
      <c r="M61" s="16">
        <f t="shared" si="4"/>
        <v>4</v>
      </c>
      <c r="N61" s="8">
        <v>19</v>
      </c>
      <c r="O61" s="8">
        <v>23</v>
      </c>
      <c r="P61" s="16">
        <f t="shared" si="5"/>
        <v>4</v>
      </c>
      <c r="Q61" s="8">
        <v>0</v>
      </c>
      <c r="R61" s="8">
        <v>0</v>
      </c>
      <c r="S61" s="16">
        <f t="shared" si="6"/>
        <v>0</v>
      </c>
      <c r="T61" s="8">
        <v>0</v>
      </c>
      <c r="U61" s="8">
        <v>0</v>
      </c>
      <c r="V61" s="16">
        <f t="shared" si="7"/>
        <v>0</v>
      </c>
    </row>
    <row r="62" spans="1:22" ht="28.8" x14ac:dyDescent="0.3">
      <c r="A62" s="11" t="s">
        <v>33</v>
      </c>
      <c r="B62" s="8">
        <v>89</v>
      </c>
      <c r="C62" s="14">
        <f t="shared" si="0"/>
        <v>106</v>
      </c>
      <c r="D62" s="15">
        <f t="shared" si="1"/>
        <v>17</v>
      </c>
      <c r="E62" s="8">
        <v>18</v>
      </c>
      <c r="F62" s="3">
        <v>18</v>
      </c>
      <c r="G62" s="15">
        <f t="shared" si="2"/>
        <v>0</v>
      </c>
      <c r="H62" s="8">
        <v>15</v>
      </c>
      <c r="I62" s="5">
        <v>22</v>
      </c>
      <c r="J62" s="16">
        <f t="shared" si="3"/>
        <v>7</v>
      </c>
      <c r="K62" s="8">
        <v>16</v>
      </c>
      <c r="L62" s="5">
        <v>20</v>
      </c>
      <c r="M62" s="16">
        <f t="shared" si="4"/>
        <v>4</v>
      </c>
      <c r="N62" s="8">
        <v>18</v>
      </c>
      <c r="O62" s="8">
        <v>22</v>
      </c>
      <c r="P62" s="16">
        <f t="shared" si="5"/>
        <v>4</v>
      </c>
      <c r="Q62" s="8">
        <v>22</v>
      </c>
      <c r="R62" s="8">
        <v>24</v>
      </c>
      <c r="S62" s="16">
        <f t="shared" si="6"/>
        <v>2</v>
      </c>
      <c r="T62" s="8">
        <v>0</v>
      </c>
      <c r="U62" s="8">
        <v>0</v>
      </c>
      <c r="V62" s="16">
        <f t="shared" si="7"/>
        <v>0</v>
      </c>
    </row>
    <row r="63" spans="1:22" x14ac:dyDescent="0.3">
      <c r="A63" s="11" t="s">
        <v>34</v>
      </c>
      <c r="B63" s="8">
        <v>16</v>
      </c>
      <c r="C63" s="14">
        <f t="shared" si="0"/>
        <v>20</v>
      </c>
      <c r="D63" s="15">
        <f t="shared" si="1"/>
        <v>4</v>
      </c>
      <c r="E63" s="8">
        <v>11</v>
      </c>
      <c r="F63" s="3">
        <v>10</v>
      </c>
      <c r="G63" s="15">
        <f t="shared" si="2"/>
        <v>-1</v>
      </c>
      <c r="H63" s="8">
        <v>5</v>
      </c>
      <c r="I63" s="4">
        <v>10</v>
      </c>
      <c r="J63" s="16">
        <f t="shared" si="3"/>
        <v>5</v>
      </c>
      <c r="K63" s="8">
        <v>0</v>
      </c>
      <c r="L63" s="4">
        <v>0</v>
      </c>
      <c r="M63" s="16">
        <f t="shared" si="4"/>
        <v>0</v>
      </c>
      <c r="N63" s="8">
        <v>0</v>
      </c>
      <c r="O63" s="8">
        <v>0</v>
      </c>
      <c r="P63" s="16">
        <f t="shared" si="5"/>
        <v>0</v>
      </c>
      <c r="Q63" s="8">
        <v>0</v>
      </c>
      <c r="R63" s="8">
        <v>0</v>
      </c>
      <c r="S63" s="16">
        <f t="shared" si="6"/>
        <v>0</v>
      </c>
      <c r="T63" s="8">
        <v>0</v>
      </c>
      <c r="U63" s="8">
        <v>0</v>
      </c>
      <c r="V63" s="16">
        <f t="shared" si="7"/>
        <v>0</v>
      </c>
    </row>
    <row r="64" spans="1:22" x14ac:dyDescent="0.3">
      <c r="A64" s="12" t="s">
        <v>42</v>
      </c>
      <c r="B64" s="17">
        <f>SUM(B50:B63)</f>
        <v>921</v>
      </c>
      <c r="C64" s="17">
        <f t="shared" ref="C64:V64" si="14">SUM(C50:C63)</f>
        <v>1054</v>
      </c>
      <c r="D64" s="17">
        <f t="shared" si="14"/>
        <v>133</v>
      </c>
      <c r="E64" s="17">
        <f t="shared" si="14"/>
        <v>318</v>
      </c>
      <c r="F64" s="17">
        <f t="shared" si="14"/>
        <v>305</v>
      </c>
      <c r="G64" s="17">
        <f t="shared" si="14"/>
        <v>-13</v>
      </c>
      <c r="H64" s="17">
        <f t="shared" si="14"/>
        <v>240</v>
      </c>
      <c r="I64" s="17">
        <f t="shared" si="14"/>
        <v>315</v>
      </c>
      <c r="J64" s="17">
        <f t="shared" si="14"/>
        <v>75</v>
      </c>
      <c r="K64" s="17">
        <f t="shared" si="14"/>
        <v>182</v>
      </c>
      <c r="L64" s="17">
        <f t="shared" si="14"/>
        <v>210</v>
      </c>
      <c r="M64" s="17">
        <f t="shared" si="14"/>
        <v>28</v>
      </c>
      <c r="N64" s="17">
        <f t="shared" si="14"/>
        <v>159</v>
      </c>
      <c r="O64" s="17">
        <f t="shared" si="14"/>
        <v>200</v>
      </c>
      <c r="P64" s="17">
        <f t="shared" si="14"/>
        <v>41</v>
      </c>
      <c r="Q64" s="17">
        <f t="shared" si="14"/>
        <v>22</v>
      </c>
      <c r="R64" s="17">
        <f t="shared" si="14"/>
        <v>24</v>
      </c>
      <c r="S64" s="17">
        <f t="shared" si="14"/>
        <v>2</v>
      </c>
      <c r="T64" s="17">
        <f t="shared" si="14"/>
        <v>0</v>
      </c>
      <c r="U64" s="17">
        <f t="shared" si="14"/>
        <v>0</v>
      </c>
      <c r="V64" s="17">
        <f t="shared" si="14"/>
        <v>0</v>
      </c>
    </row>
    <row r="65" spans="1:22" x14ac:dyDescent="0.3">
      <c r="A65" s="11" t="s">
        <v>55</v>
      </c>
      <c r="B65" s="8">
        <f>E65+H65+K65+N65+Q65+T65</f>
        <v>75</v>
      </c>
      <c r="C65" s="14">
        <f t="shared" si="0"/>
        <v>78</v>
      </c>
      <c r="D65" s="15">
        <f t="shared" si="1"/>
        <v>3</v>
      </c>
      <c r="E65" s="8">
        <v>26</v>
      </c>
      <c r="F65" s="3">
        <v>25</v>
      </c>
      <c r="G65" s="15">
        <f t="shared" si="2"/>
        <v>-1</v>
      </c>
      <c r="H65" s="8">
        <v>17</v>
      </c>
      <c r="I65" s="5">
        <v>20</v>
      </c>
      <c r="J65" s="16">
        <f t="shared" si="3"/>
        <v>3</v>
      </c>
      <c r="K65" s="8">
        <v>16</v>
      </c>
      <c r="L65" s="5">
        <v>17</v>
      </c>
      <c r="M65" s="16">
        <f t="shared" si="4"/>
        <v>1</v>
      </c>
      <c r="N65" s="8">
        <v>16</v>
      </c>
      <c r="O65" s="8">
        <v>16</v>
      </c>
      <c r="P65" s="16">
        <f t="shared" si="5"/>
        <v>0</v>
      </c>
      <c r="Q65" s="8">
        <v>0</v>
      </c>
      <c r="R65" s="8">
        <v>0</v>
      </c>
      <c r="S65" s="16">
        <f t="shared" si="6"/>
        <v>0</v>
      </c>
      <c r="T65" s="8">
        <v>0</v>
      </c>
      <c r="U65" s="8">
        <v>0</v>
      </c>
      <c r="V65" s="16">
        <f t="shared" si="7"/>
        <v>0</v>
      </c>
    </row>
    <row r="66" spans="1:22" x14ac:dyDescent="0.3">
      <c r="A66" s="11" t="s">
        <v>56</v>
      </c>
      <c r="B66" s="8">
        <f t="shared" ref="B66:B70" si="15">E66+H66+K66+N66+Q66+T66</f>
        <v>99</v>
      </c>
      <c r="C66" s="14">
        <f t="shared" si="0"/>
        <v>107</v>
      </c>
      <c r="D66" s="15">
        <f t="shared" si="1"/>
        <v>8</v>
      </c>
      <c r="E66" s="8">
        <v>25</v>
      </c>
      <c r="F66" s="3">
        <v>25</v>
      </c>
      <c r="G66" s="15">
        <f t="shared" si="2"/>
        <v>0</v>
      </c>
      <c r="H66" s="8">
        <v>28</v>
      </c>
      <c r="I66" s="4">
        <v>27</v>
      </c>
      <c r="J66" s="16">
        <f t="shared" si="3"/>
        <v>-1</v>
      </c>
      <c r="K66" s="8">
        <v>15</v>
      </c>
      <c r="L66" s="4">
        <v>19</v>
      </c>
      <c r="M66" s="16">
        <f t="shared" si="4"/>
        <v>4</v>
      </c>
      <c r="N66" s="8">
        <v>15</v>
      </c>
      <c r="O66" s="8">
        <v>19</v>
      </c>
      <c r="P66" s="16">
        <f t="shared" si="5"/>
        <v>4</v>
      </c>
      <c r="Q66" s="8">
        <v>16</v>
      </c>
      <c r="R66" s="8">
        <v>17</v>
      </c>
      <c r="S66" s="16">
        <f t="shared" si="6"/>
        <v>1</v>
      </c>
      <c r="T66" s="8">
        <v>0</v>
      </c>
      <c r="U66" s="8">
        <v>0</v>
      </c>
      <c r="V66" s="16">
        <f t="shared" si="7"/>
        <v>0</v>
      </c>
    </row>
    <row r="67" spans="1:22" x14ac:dyDescent="0.3">
      <c r="A67" s="11" t="s">
        <v>57</v>
      </c>
      <c r="B67" s="8">
        <f t="shared" si="15"/>
        <v>67</v>
      </c>
      <c r="C67" s="14">
        <f t="shared" si="0"/>
        <v>69</v>
      </c>
      <c r="D67" s="15">
        <f t="shared" si="1"/>
        <v>2</v>
      </c>
      <c r="E67" s="8">
        <v>25</v>
      </c>
      <c r="F67" s="3">
        <v>25</v>
      </c>
      <c r="G67" s="15">
        <f t="shared" si="2"/>
        <v>0</v>
      </c>
      <c r="H67" s="8">
        <v>23</v>
      </c>
      <c r="I67" s="5">
        <v>22</v>
      </c>
      <c r="J67" s="16">
        <f t="shared" si="3"/>
        <v>-1</v>
      </c>
      <c r="K67" s="8">
        <v>11</v>
      </c>
      <c r="L67" s="5">
        <v>13</v>
      </c>
      <c r="M67" s="16">
        <f t="shared" si="4"/>
        <v>2</v>
      </c>
      <c r="N67" s="8">
        <v>7</v>
      </c>
      <c r="O67" s="8">
        <v>9</v>
      </c>
      <c r="P67" s="16">
        <f t="shared" si="5"/>
        <v>2</v>
      </c>
      <c r="Q67" s="8">
        <v>1</v>
      </c>
      <c r="R67" s="8">
        <v>0</v>
      </c>
      <c r="S67" s="16">
        <f t="shared" si="6"/>
        <v>-1</v>
      </c>
      <c r="T67" s="8">
        <v>0</v>
      </c>
      <c r="U67" s="8">
        <v>0</v>
      </c>
      <c r="V67" s="16">
        <f t="shared" si="7"/>
        <v>0</v>
      </c>
    </row>
    <row r="68" spans="1:22" x14ac:dyDescent="0.3">
      <c r="A68" s="11" t="s">
        <v>58</v>
      </c>
      <c r="B68" s="8">
        <f t="shared" si="15"/>
        <v>16</v>
      </c>
      <c r="C68" s="14">
        <f t="shared" si="0"/>
        <v>15</v>
      </c>
      <c r="D68" s="15">
        <f t="shared" si="1"/>
        <v>-1</v>
      </c>
      <c r="E68" s="8">
        <v>8</v>
      </c>
      <c r="F68" s="3">
        <v>8</v>
      </c>
      <c r="G68" s="15">
        <f t="shared" si="2"/>
        <v>0</v>
      </c>
      <c r="H68" s="8">
        <v>7</v>
      </c>
      <c r="I68" s="5">
        <v>7</v>
      </c>
      <c r="J68" s="16">
        <f t="shared" si="3"/>
        <v>0</v>
      </c>
      <c r="K68" s="8">
        <v>1</v>
      </c>
      <c r="L68" s="5">
        <v>0</v>
      </c>
      <c r="M68" s="16">
        <f t="shared" si="4"/>
        <v>-1</v>
      </c>
      <c r="N68" s="8">
        <v>0</v>
      </c>
      <c r="O68" s="8">
        <v>0</v>
      </c>
      <c r="P68" s="16">
        <f t="shared" si="5"/>
        <v>0</v>
      </c>
      <c r="Q68" s="8">
        <v>0</v>
      </c>
      <c r="R68" s="8">
        <v>0</v>
      </c>
      <c r="S68" s="16">
        <f t="shared" si="6"/>
        <v>0</v>
      </c>
      <c r="T68" s="8">
        <v>0</v>
      </c>
      <c r="U68" s="8">
        <v>0</v>
      </c>
      <c r="V68" s="16">
        <f t="shared" si="7"/>
        <v>0</v>
      </c>
    </row>
    <row r="69" spans="1:22" x14ac:dyDescent="0.3">
      <c r="A69" s="11" t="s">
        <v>59</v>
      </c>
      <c r="B69" s="8">
        <f t="shared" si="15"/>
        <v>20</v>
      </c>
      <c r="C69" s="14">
        <f t="shared" ref="C69:C132" si="16">F69+I69+L69+O69+R69+U69</f>
        <v>20</v>
      </c>
      <c r="D69" s="15">
        <f t="shared" ref="D69:D132" si="17">C69-B69</f>
        <v>0</v>
      </c>
      <c r="E69" s="8">
        <v>10</v>
      </c>
      <c r="F69" s="3">
        <v>10</v>
      </c>
      <c r="G69" s="15">
        <f t="shared" ref="G69:G132" si="18">F69-E69</f>
        <v>0</v>
      </c>
      <c r="H69" s="8">
        <v>9</v>
      </c>
      <c r="I69" s="4">
        <v>10</v>
      </c>
      <c r="J69" s="16">
        <f t="shared" ref="J69:J132" si="19">I69-H69</f>
        <v>1</v>
      </c>
      <c r="K69" s="8">
        <v>1</v>
      </c>
      <c r="L69" s="4">
        <v>0</v>
      </c>
      <c r="M69" s="16">
        <f t="shared" ref="M69:M132" si="20">L69-K69</f>
        <v>-1</v>
      </c>
      <c r="N69" s="8">
        <v>0</v>
      </c>
      <c r="O69" s="8">
        <v>0</v>
      </c>
      <c r="P69" s="16">
        <f t="shared" ref="P69:P132" si="21">O69-N69</f>
        <v>0</v>
      </c>
      <c r="Q69" s="8">
        <v>0</v>
      </c>
      <c r="R69" s="8">
        <v>0</v>
      </c>
      <c r="S69" s="16">
        <f t="shared" ref="S69:S132" si="22">R69-Q69</f>
        <v>0</v>
      </c>
      <c r="T69" s="8">
        <v>0</v>
      </c>
      <c r="U69" s="8">
        <v>0</v>
      </c>
      <c r="V69" s="16">
        <f t="shared" ref="V69:V132" si="23">U69-T69</f>
        <v>0</v>
      </c>
    </row>
    <row r="70" spans="1:22" ht="28.8" x14ac:dyDescent="0.3">
      <c r="A70" s="11" t="s">
        <v>60</v>
      </c>
      <c r="B70" s="8">
        <f t="shared" si="15"/>
        <v>115</v>
      </c>
      <c r="C70" s="14">
        <f t="shared" si="16"/>
        <v>125</v>
      </c>
      <c r="D70" s="15">
        <f t="shared" si="17"/>
        <v>10</v>
      </c>
      <c r="E70" s="8">
        <v>25</v>
      </c>
      <c r="F70" s="3">
        <v>26</v>
      </c>
      <c r="G70" s="15">
        <f t="shared" si="18"/>
        <v>1</v>
      </c>
      <c r="H70" s="8">
        <v>37</v>
      </c>
      <c r="I70" s="5">
        <v>40</v>
      </c>
      <c r="J70" s="16">
        <f t="shared" si="19"/>
        <v>3</v>
      </c>
      <c r="K70" s="8">
        <v>19</v>
      </c>
      <c r="L70" s="5">
        <v>21</v>
      </c>
      <c r="M70" s="16">
        <f t="shared" si="20"/>
        <v>2</v>
      </c>
      <c r="N70" s="8">
        <v>22</v>
      </c>
      <c r="O70" s="8">
        <v>20</v>
      </c>
      <c r="P70" s="16">
        <f t="shared" si="21"/>
        <v>-2</v>
      </c>
      <c r="Q70" s="8">
        <v>12</v>
      </c>
      <c r="R70" s="8">
        <v>18</v>
      </c>
      <c r="S70" s="16">
        <f t="shared" si="22"/>
        <v>6</v>
      </c>
      <c r="T70" s="8">
        <v>0</v>
      </c>
      <c r="U70" s="8">
        <v>0</v>
      </c>
      <c r="V70" s="16">
        <f t="shared" si="23"/>
        <v>0</v>
      </c>
    </row>
    <row r="71" spans="1:22" x14ac:dyDescent="0.3">
      <c r="A71" s="12" t="s">
        <v>54</v>
      </c>
      <c r="B71" s="17">
        <f>SUM(B65:B70)</f>
        <v>392</v>
      </c>
      <c r="C71" s="17">
        <f t="shared" ref="C71:V71" si="24">SUM(C65:C70)</f>
        <v>414</v>
      </c>
      <c r="D71" s="17">
        <f t="shared" si="24"/>
        <v>22</v>
      </c>
      <c r="E71" s="17">
        <f t="shared" si="24"/>
        <v>119</v>
      </c>
      <c r="F71" s="17">
        <f t="shared" si="24"/>
        <v>119</v>
      </c>
      <c r="G71" s="17">
        <f t="shared" si="24"/>
        <v>0</v>
      </c>
      <c r="H71" s="17">
        <f t="shared" si="24"/>
        <v>121</v>
      </c>
      <c r="I71" s="17">
        <f t="shared" si="24"/>
        <v>126</v>
      </c>
      <c r="J71" s="17">
        <f t="shared" si="24"/>
        <v>5</v>
      </c>
      <c r="K71" s="17">
        <f t="shared" si="24"/>
        <v>63</v>
      </c>
      <c r="L71" s="17">
        <f t="shared" si="24"/>
        <v>70</v>
      </c>
      <c r="M71" s="17">
        <f t="shared" si="24"/>
        <v>7</v>
      </c>
      <c r="N71" s="17">
        <f t="shared" si="24"/>
        <v>60</v>
      </c>
      <c r="O71" s="17">
        <f t="shared" si="24"/>
        <v>64</v>
      </c>
      <c r="P71" s="17">
        <f t="shared" si="24"/>
        <v>4</v>
      </c>
      <c r="Q71" s="17">
        <f t="shared" si="24"/>
        <v>29</v>
      </c>
      <c r="R71" s="17">
        <f t="shared" si="24"/>
        <v>35</v>
      </c>
      <c r="S71" s="17">
        <f t="shared" si="24"/>
        <v>6</v>
      </c>
      <c r="T71" s="17">
        <f t="shared" si="24"/>
        <v>0</v>
      </c>
      <c r="U71" s="17">
        <f t="shared" si="24"/>
        <v>0</v>
      </c>
      <c r="V71" s="17">
        <f t="shared" si="24"/>
        <v>0</v>
      </c>
    </row>
    <row r="72" spans="1:22" x14ac:dyDescent="0.3">
      <c r="A72" s="11" t="s">
        <v>62</v>
      </c>
      <c r="B72" s="8">
        <v>81</v>
      </c>
      <c r="C72" s="14">
        <f t="shared" si="16"/>
        <v>84</v>
      </c>
      <c r="D72" s="15">
        <f t="shared" si="17"/>
        <v>3</v>
      </c>
      <c r="E72" s="8">
        <v>20</v>
      </c>
      <c r="F72" s="3">
        <v>20</v>
      </c>
      <c r="G72" s="15">
        <f t="shared" si="18"/>
        <v>0</v>
      </c>
      <c r="H72" s="8">
        <v>17</v>
      </c>
      <c r="I72" s="4">
        <v>18</v>
      </c>
      <c r="J72" s="16">
        <f t="shared" si="19"/>
        <v>1</v>
      </c>
      <c r="K72" s="8">
        <v>16</v>
      </c>
      <c r="L72" s="4">
        <v>17</v>
      </c>
      <c r="M72" s="16">
        <f t="shared" si="20"/>
        <v>1</v>
      </c>
      <c r="N72" s="8">
        <v>15</v>
      </c>
      <c r="O72" s="8">
        <v>16</v>
      </c>
      <c r="P72" s="16">
        <f t="shared" si="21"/>
        <v>1</v>
      </c>
      <c r="Q72" s="8">
        <v>13</v>
      </c>
      <c r="R72" s="8">
        <v>13</v>
      </c>
      <c r="S72" s="16">
        <f t="shared" si="22"/>
        <v>0</v>
      </c>
      <c r="T72" s="8">
        <v>0</v>
      </c>
      <c r="U72" s="8">
        <v>0</v>
      </c>
      <c r="V72" s="16">
        <f t="shared" si="23"/>
        <v>0</v>
      </c>
    </row>
    <row r="73" spans="1:22" x14ac:dyDescent="0.3">
      <c r="A73" s="11" t="s">
        <v>1</v>
      </c>
      <c r="B73" s="8">
        <v>401</v>
      </c>
      <c r="C73" s="14">
        <f t="shared" si="16"/>
        <v>501</v>
      </c>
      <c r="D73" s="15">
        <f t="shared" si="17"/>
        <v>100</v>
      </c>
      <c r="E73" s="8">
        <v>145</v>
      </c>
      <c r="F73" s="3">
        <v>140</v>
      </c>
      <c r="G73" s="15">
        <f t="shared" si="18"/>
        <v>-5</v>
      </c>
      <c r="H73" s="8">
        <v>101</v>
      </c>
      <c r="I73" s="4">
        <v>135</v>
      </c>
      <c r="J73" s="16">
        <f t="shared" si="19"/>
        <v>34</v>
      </c>
      <c r="K73" s="8">
        <v>76</v>
      </c>
      <c r="L73" s="4">
        <v>117</v>
      </c>
      <c r="M73" s="16">
        <f t="shared" si="20"/>
        <v>41</v>
      </c>
      <c r="N73" s="8">
        <v>79</v>
      </c>
      <c r="O73" s="8">
        <v>109</v>
      </c>
      <c r="P73" s="16">
        <f t="shared" si="21"/>
        <v>30</v>
      </c>
      <c r="Q73" s="8">
        <v>0</v>
      </c>
      <c r="R73" s="8">
        <v>0</v>
      </c>
      <c r="S73" s="16">
        <f t="shared" si="22"/>
        <v>0</v>
      </c>
      <c r="T73" s="8">
        <v>0</v>
      </c>
      <c r="U73" s="8">
        <v>0</v>
      </c>
      <c r="V73" s="16">
        <f t="shared" si="23"/>
        <v>0</v>
      </c>
    </row>
    <row r="74" spans="1:22" x14ac:dyDescent="0.3">
      <c r="A74" s="11" t="s">
        <v>2</v>
      </c>
      <c r="B74" s="8">
        <v>49</v>
      </c>
      <c r="C74" s="14">
        <f t="shared" si="16"/>
        <v>50</v>
      </c>
      <c r="D74" s="15">
        <f t="shared" si="17"/>
        <v>1</v>
      </c>
      <c r="E74" s="8">
        <v>39</v>
      </c>
      <c r="F74" s="3">
        <v>40</v>
      </c>
      <c r="G74" s="15">
        <f t="shared" si="18"/>
        <v>1</v>
      </c>
      <c r="H74" s="8">
        <v>10</v>
      </c>
      <c r="I74" s="4">
        <v>10</v>
      </c>
      <c r="J74" s="16">
        <f t="shared" si="19"/>
        <v>0</v>
      </c>
      <c r="K74" s="8">
        <v>0</v>
      </c>
      <c r="L74" s="4">
        <v>0</v>
      </c>
      <c r="M74" s="16">
        <f t="shared" si="20"/>
        <v>0</v>
      </c>
      <c r="N74" s="8">
        <v>0</v>
      </c>
      <c r="O74" s="8">
        <v>0</v>
      </c>
      <c r="P74" s="16">
        <f t="shared" si="21"/>
        <v>0</v>
      </c>
      <c r="Q74" s="8">
        <v>0</v>
      </c>
      <c r="R74" s="8">
        <v>0</v>
      </c>
      <c r="S74" s="16">
        <f t="shared" si="22"/>
        <v>0</v>
      </c>
      <c r="T74" s="8">
        <v>0</v>
      </c>
      <c r="U74" s="8">
        <v>0</v>
      </c>
      <c r="V74" s="16">
        <f t="shared" si="23"/>
        <v>0</v>
      </c>
    </row>
    <row r="75" spans="1:22" x14ac:dyDescent="0.3">
      <c r="A75" s="11" t="s">
        <v>63</v>
      </c>
      <c r="B75" s="8">
        <v>40</v>
      </c>
      <c r="C75" s="14">
        <f t="shared" si="16"/>
        <v>49</v>
      </c>
      <c r="D75" s="15">
        <f t="shared" si="17"/>
        <v>9</v>
      </c>
      <c r="E75" s="8">
        <v>27</v>
      </c>
      <c r="F75" s="3">
        <v>27</v>
      </c>
      <c r="G75" s="15">
        <f t="shared" si="18"/>
        <v>0</v>
      </c>
      <c r="H75" s="8">
        <v>0</v>
      </c>
      <c r="I75" s="5">
        <v>0</v>
      </c>
      <c r="J75" s="16">
        <f t="shared" si="19"/>
        <v>0</v>
      </c>
      <c r="K75" s="8">
        <v>13</v>
      </c>
      <c r="L75" s="5">
        <v>22</v>
      </c>
      <c r="M75" s="16">
        <f t="shared" si="20"/>
        <v>9</v>
      </c>
      <c r="N75" s="8">
        <v>0</v>
      </c>
      <c r="O75" s="8">
        <v>0</v>
      </c>
      <c r="P75" s="16">
        <f t="shared" si="21"/>
        <v>0</v>
      </c>
      <c r="Q75" s="8">
        <v>0</v>
      </c>
      <c r="R75" s="8">
        <v>0</v>
      </c>
      <c r="S75" s="16">
        <f t="shared" si="22"/>
        <v>0</v>
      </c>
      <c r="T75" s="8">
        <v>0</v>
      </c>
      <c r="U75" s="8">
        <v>0</v>
      </c>
      <c r="V75" s="16">
        <f t="shared" si="23"/>
        <v>0</v>
      </c>
    </row>
    <row r="76" spans="1:22" x14ac:dyDescent="0.3">
      <c r="A76" s="11" t="s">
        <v>64</v>
      </c>
      <c r="B76" s="8">
        <v>76</v>
      </c>
      <c r="C76" s="14">
        <f t="shared" si="16"/>
        <v>92</v>
      </c>
      <c r="D76" s="15">
        <f t="shared" si="17"/>
        <v>16</v>
      </c>
      <c r="E76" s="8">
        <v>25</v>
      </c>
      <c r="F76" s="3">
        <v>25</v>
      </c>
      <c r="G76" s="15">
        <f t="shared" si="18"/>
        <v>0</v>
      </c>
      <c r="H76" s="8">
        <v>16</v>
      </c>
      <c r="I76" s="5">
        <v>20</v>
      </c>
      <c r="J76" s="16">
        <f t="shared" si="19"/>
        <v>4</v>
      </c>
      <c r="K76" s="8">
        <v>19</v>
      </c>
      <c r="L76" s="5">
        <v>26</v>
      </c>
      <c r="M76" s="16">
        <f t="shared" si="20"/>
        <v>7</v>
      </c>
      <c r="N76" s="8">
        <v>16</v>
      </c>
      <c r="O76" s="8">
        <v>21</v>
      </c>
      <c r="P76" s="16">
        <f t="shared" si="21"/>
        <v>5</v>
      </c>
      <c r="Q76" s="8">
        <v>0</v>
      </c>
      <c r="R76" s="8">
        <v>0</v>
      </c>
      <c r="S76" s="16">
        <f t="shared" si="22"/>
        <v>0</v>
      </c>
      <c r="T76" s="8">
        <v>0</v>
      </c>
      <c r="U76" s="8">
        <v>0</v>
      </c>
      <c r="V76" s="16">
        <f t="shared" si="23"/>
        <v>0</v>
      </c>
    </row>
    <row r="77" spans="1:22" x14ac:dyDescent="0.3">
      <c r="A77" s="11" t="s">
        <v>65</v>
      </c>
      <c r="B77" s="8">
        <v>17</v>
      </c>
      <c r="C77" s="14">
        <f t="shared" si="16"/>
        <v>17</v>
      </c>
      <c r="D77" s="15">
        <f t="shared" si="17"/>
        <v>0</v>
      </c>
      <c r="E77" s="8">
        <v>10</v>
      </c>
      <c r="F77" s="3">
        <v>10</v>
      </c>
      <c r="G77" s="15">
        <f t="shared" si="18"/>
        <v>0</v>
      </c>
      <c r="H77" s="8">
        <v>7</v>
      </c>
      <c r="I77" s="5">
        <v>7</v>
      </c>
      <c r="J77" s="16">
        <f t="shared" si="19"/>
        <v>0</v>
      </c>
      <c r="K77" s="8">
        <v>0</v>
      </c>
      <c r="L77" s="5">
        <v>0</v>
      </c>
      <c r="M77" s="16">
        <f t="shared" si="20"/>
        <v>0</v>
      </c>
      <c r="N77" s="8">
        <v>0</v>
      </c>
      <c r="O77" s="8">
        <v>0</v>
      </c>
      <c r="P77" s="16">
        <f t="shared" si="21"/>
        <v>0</v>
      </c>
      <c r="Q77" s="8">
        <v>0</v>
      </c>
      <c r="R77" s="8">
        <v>0</v>
      </c>
      <c r="S77" s="16">
        <f t="shared" si="22"/>
        <v>0</v>
      </c>
      <c r="T77" s="8">
        <v>0</v>
      </c>
      <c r="U77" s="8">
        <v>0</v>
      </c>
      <c r="V77" s="16">
        <f t="shared" si="23"/>
        <v>0</v>
      </c>
    </row>
    <row r="78" spans="1:22" ht="28.8" x14ac:dyDescent="0.3">
      <c r="A78" s="11" t="s">
        <v>66</v>
      </c>
      <c r="B78" s="8">
        <v>33</v>
      </c>
      <c r="C78" s="14">
        <f t="shared" si="16"/>
        <v>71</v>
      </c>
      <c r="D78" s="15">
        <f t="shared" si="17"/>
        <v>38</v>
      </c>
      <c r="E78" s="8">
        <v>0</v>
      </c>
      <c r="F78" s="3">
        <v>0</v>
      </c>
      <c r="G78" s="15">
        <f t="shared" si="18"/>
        <v>0</v>
      </c>
      <c r="H78" s="8">
        <v>6</v>
      </c>
      <c r="I78" s="5">
        <v>25</v>
      </c>
      <c r="J78" s="16">
        <f t="shared" si="19"/>
        <v>19</v>
      </c>
      <c r="K78" s="8">
        <v>11</v>
      </c>
      <c r="L78" s="5">
        <v>24</v>
      </c>
      <c r="M78" s="16">
        <f t="shared" si="20"/>
        <v>13</v>
      </c>
      <c r="N78" s="8">
        <v>16</v>
      </c>
      <c r="O78" s="8">
        <v>22</v>
      </c>
      <c r="P78" s="16">
        <f t="shared" si="21"/>
        <v>6</v>
      </c>
      <c r="Q78" s="8">
        <v>0</v>
      </c>
      <c r="R78" s="8">
        <v>0</v>
      </c>
      <c r="S78" s="16">
        <f t="shared" si="22"/>
        <v>0</v>
      </c>
      <c r="T78" s="8">
        <v>0</v>
      </c>
      <c r="U78" s="8">
        <v>0</v>
      </c>
      <c r="V78" s="16">
        <f t="shared" si="23"/>
        <v>0</v>
      </c>
    </row>
    <row r="79" spans="1:22" x14ac:dyDescent="0.3">
      <c r="A79" s="12" t="s">
        <v>61</v>
      </c>
      <c r="B79" s="17">
        <f>SUM(B72:B78)</f>
        <v>697</v>
      </c>
      <c r="C79" s="17">
        <f t="shared" ref="C79:V79" si="25">SUM(C72:C78)</f>
        <v>864</v>
      </c>
      <c r="D79" s="17">
        <f t="shared" si="25"/>
        <v>167</v>
      </c>
      <c r="E79" s="17">
        <f t="shared" si="25"/>
        <v>266</v>
      </c>
      <c r="F79" s="17">
        <f t="shared" si="25"/>
        <v>262</v>
      </c>
      <c r="G79" s="17">
        <f t="shared" si="25"/>
        <v>-4</v>
      </c>
      <c r="H79" s="17">
        <f t="shared" si="25"/>
        <v>157</v>
      </c>
      <c r="I79" s="17">
        <f t="shared" si="25"/>
        <v>215</v>
      </c>
      <c r="J79" s="17">
        <f t="shared" si="25"/>
        <v>58</v>
      </c>
      <c r="K79" s="17">
        <f t="shared" si="25"/>
        <v>135</v>
      </c>
      <c r="L79" s="17">
        <f t="shared" si="25"/>
        <v>206</v>
      </c>
      <c r="M79" s="17">
        <f t="shared" si="25"/>
        <v>71</v>
      </c>
      <c r="N79" s="17">
        <f t="shared" si="25"/>
        <v>126</v>
      </c>
      <c r="O79" s="17">
        <f t="shared" si="25"/>
        <v>168</v>
      </c>
      <c r="P79" s="17">
        <f t="shared" si="25"/>
        <v>42</v>
      </c>
      <c r="Q79" s="17">
        <f t="shared" si="25"/>
        <v>13</v>
      </c>
      <c r="R79" s="17">
        <f t="shared" si="25"/>
        <v>13</v>
      </c>
      <c r="S79" s="17">
        <f t="shared" si="25"/>
        <v>0</v>
      </c>
      <c r="T79" s="17">
        <f t="shared" si="25"/>
        <v>0</v>
      </c>
      <c r="U79" s="17">
        <f t="shared" si="25"/>
        <v>0</v>
      </c>
      <c r="V79" s="17">
        <f t="shared" si="25"/>
        <v>0</v>
      </c>
    </row>
    <row r="80" spans="1:22" x14ac:dyDescent="0.3">
      <c r="A80" s="11" t="s">
        <v>68</v>
      </c>
      <c r="B80" s="8">
        <v>41</v>
      </c>
      <c r="C80" s="14">
        <f t="shared" si="16"/>
        <v>43</v>
      </c>
      <c r="D80" s="15">
        <f t="shared" si="17"/>
        <v>2</v>
      </c>
      <c r="E80" s="8">
        <v>14</v>
      </c>
      <c r="F80" s="3">
        <v>14</v>
      </c>
      <c r="G80" s="15">
        <f t="shared" si="18"/>
        <v>0</v>
      </c>
      <c r="H80" s="8">
        <v>9</v>
      </c>
      <c r="I80" s="5">
        <v>10</v>
      </c>
      <c r="J80" s="16">
        <f t="shared" si="19"/>
        <v>1</v>
      </c>
      <c r="K80" s="8">
        <v>9</v>
      </c>
      <c r="L80" s="5">
        <v>10</v>
      </c>
      <c r="M80" s="16">
        <f t="shared" si="20"/>
        <v>1</v>
      </c>
      <c r="N80" s="8">
        <v>9</v>
      </c>
      <c r="O80" s="8">
        <v>9</v>
      </c>
      <c r="P80" s="16">
        <f t="shared" si="21"/>
        <v>0</v>
      </c>
      <c r="Q80" s="8">
        <v>0</v>
      </c>
      <c r="R80" s="8">
        <v>0</v>
      </c>
      <c r="S80" s="16">
        <f t="shared" si="22"/>
        <v>0</v>
      </c>
      <c r="T80" s="8">
        <v>0</v>
      </c>
      <c r="U80" s="8">
        <v>0</v>
      </c>
      <c r="V80" s="16">
        <f t="shared" si="23"/>
        <v>0</v>
      </c>
    </row>
    <row r="81" spans="1:22" x14ac:dyDescent="0.3">
      <c r="A81" s="11" t="s">
        <v>69</v>
      </c>
      <c r="B81" s="8">
        <v>18</v>
      </c>
      <c r="C81" s="14">
        <f t="shared" si="16"/>
        <v>20</v>
      </c>
      <c r="D81" s="15">
        <f t="shared" si="17"/>
        <v>2</v>
      </c>
      <c r="E81" s="8">
        <v>8</v>
      </c>
      <c r="F81" s="3">
        <v>8</v>
      </c>
      <c r="G81" s="15">
        <f t="shared" si="18"/>
        <v>0</v>
      </c>
      <c r="H81" s="8">
        <v>10</v>
      </c>
      <c r="I81" s="5">
        <v>12</v>
      </c>
      <c r="J81" s="16">
        <f t="shared" si="19"/>
        <v>2</v>
      </c>
      <c r="K81" s="8">
        <v>0</v>
      </c>
      <c r="L81" s="5">
        <v>0</v>
      </c>
      <c r="M81" s="16">
        <f t="shared" si="20"/>
        <v>0</v>
      </c>
      <c r="N81" s="8">
        <v>0</v>
      </c>
      <c r="O81" s="8">
        <v>0</v>
      </c>
      <c r="P81" s="16">
        <f t="shared" si="21"/>
        <v>0</v>
      </c>
      <c r="Q81" s="8">
        <v>0</v>
      </c>
      <c r="R81" s="8">
        <v>0</v>
      </c>
      <c r="S81" s="16">
        <f t="shared" si="22"/>
        <v>0</v>
      </c>
      <c r="T81" s="8">
        <v>0</v>
      </c>
      <c r="U81" s="8">
        <v>0</v>
      </c>
      <c r="V81" s="16">
        <f t="shared" si="23"/>
        <v>0</v>
      </c>
    </row>
    <row r="82" spans="1:22" x14ac:dyDescent="0.3">
      <c r="A82" s="11" t="s">
        <v>32</v>
      </c>
      <c r="B82" s="8">
        <v>66</v>
      </c>
      <c r="C82" s="14">
        <f t="shared" si="16"/>
        <v>68</v>
      </c>
      <c r="D82" s="15">
        <f t="shared" si="17"/>
        <v>2</v>
      </c>
      <c r="E82" s="8">
        <v>18</v>
      </c>
      <c r="F82" s="3">
        <v>18</v>
      </c>
      <c r="G82" s="15">
        <f t="shared" si="18"/>
        <v>0</v>
      </c>
      <c r="H82" s="8">
        <v>21</v>
      </c>
      <c r="I82" s="4">
        <v>20</v>
      </c>
      <c r="J82" s="16">
        <f t="shared" si="19"/>
        <v>-1</v>
      </c>
      <c r="K82" s="8">
        <v>12</v>
      </c>
      <c r="L82" s="4">
        <v>12</v>
      </c>
      <c r="M82" s="16">
        <f t="shared" si="20"/>
        <v>0</v>
      </c>
      <c r="N82" s="8">
        <v>15</v>
      </c>
      <c r="O82" s="8">
        <v>18</v>
      </c>
      <c r="P82" s="16">
        <f t="shared" si="21"/>
        <v>3</v>
      </c>
      <c r="Q82" s="8">
        <v>0</v>
      </c>
      <c r="R82" s="8">
        <v>0</v>
      </c>
      <c r="S82" s="16">
        <f t="shared" si="22"/>
        <v>0</v>
      </c>
      <c r="T82" s="8">
        <v>0</v>
      </c>
      <c r="U82" s="8">
        <v>0</v>
      </c>
      <c r="V82" s="16">
        <f t="shared" si="23"/>
        <v>0</v>
      </c>
    </row>
    <row r="83" spans="1:22" ht="28.8" x14ac:dyDescent="0.3">
      <c r="A83" s="11" t="s">
        <v>33</v>
      </c>
      <c r="B83" s="8">
        <v>98</v>
      </c>
      <c r="C83" s="14">
        <f t="shared" si="16"/>
        <v>95</v>
      </c>
      <c r="D83" s="15">
        <f t="shared" si="17"/>
        <v>-3</v>
      </c>
      <c r="E83" s="8">
        <v>22</v>
      </c>
      <c r="F83" s="3">
        <v>20</v>
      </c>
      <c r="G83" s="15">
        <f t="shared" si="18"/>
        <v>-2</v>
      </c>
      <c r="H83" s="8">
        <v>18</v>
      </c>
      <c r="I83" s="4">
        <v>24</v>
      </c>
      <c r="J83" s="16">
        <f t="shared" si="19"/>
        <v>6</v>
      </c>
      <c r="K83" s="8">
        <v>13</v>
      </c>
      <c r="L83" s="4">
        <v>13</v>
      </c>
      <c r="M83" s="16">
        <f t="shared" si="20"/>
        <v>0</v>
      </c>
      <c r="N83" s="8">
        <v>17</v>
      </c>
      <c r="O83" s="8">
        <v>18</v>
      </c>
      <c r="P83" s="16">
        <f t="shared" si="21"/>
        <v>1</v>
      </c>
      <c r="Q83" s="8">
        <v>28</v>
      </c>
      <c r="R83" s="8">
        <v>20</v>
      </c>
      <c r="S83" s="16">
        <f t="shared" si="22"/>
        <v>-8</v>
      </c>
      <c r="T83" s="8">
        <v>0</v>
      </c>
      <c r="U83" s="8">
        <v>0</v>
      </c>
      <c r="V83" s="16">
        <f t="shared" si="23"/>
        <v>0</v>
      </c>
    </row>
    <row r="84" spans="1:22" x14ac:dyDescent="0.3">
      <c r="A84" s="11" t="s">
        <v>34</v>
      </c>
      <c r="B84" s="8">
        <v>17</v>
      </c>
      <c r="C84" s="14">
        <f t="shared" si="16"/>
        <v>20</v>
      </c>
      <c r="D84" s="15">
        <f t="shared" si="17"/>
        <v>3</v>
      </c>
      <c r="E84" s="8">
        <v>10</v>
      </c>
      <c r="F84" s="3">
        <v>10</v>
      </c>
      <c r="G84" s="15">
        <f t="shared" si="18"/>
        <v>0</v>
      </c>
      <c r="H84" s="8">
        <v>7</v>
      </c>
      <c r="I84" s="5">
        <v>10</v>
      </c>
      <c r="J84" s="16">
        <f t="shared" si="19"/>
        <v>3</v>
      </c>
      <c r="K84" s="8">
        <v>0</v>
      </c>
      <c r="L84" s="5">
        <v>0</v>
      </c>
      <c r="M84" s="16">
        <f t="shared" si="20"/>
        <v>0</v>
      </c>
      <c r="N84" s="8">
        <v>0</v>
      </c>
      <c r="O84" s="8">
        <v>0</v>
      </c>
      <c r="P84" s="16">
        <f t="shared" si="21"/>
        <v>0</v>
      </c>
      <c r="Q84" s="8">
        <v>0</v>
      </c>
      <c r="R84" s="8">
        <v>0</v>
      </c>
      <c r="S84" s="16">
        <f t="shared" si="22"/>
        <v>0</v>
      </c>
      <c r="T84" s="8">
        <v>0</v>
      </c>
      <c r="U84" s="8">
        <v>0</v>
      </c>
      <c r="V84" s="16">
        <f t="shared" si="23"/>
        <v>0</v>
      </c>
    </row>
    <row r="85" spans="1:22" x14ac:dyDescent="0.3">
      <c r="A85" s="11" t="s">
        <v>70</v>
      </c>
      <c r="B85" s="8">
        <v>102</v>
      </c>
      <c r="C85" s="14">
        <f t="shared" si="16"/>
        <v>122</v>
      </c>
      <c r="D85" s="15">
        <f t="shared" si="17"/>
        <v>20</v>
      </c>
      <c r="E85" s="8">
        <v>30</v>
      </c>
      <c r="F85" s="3">
        <v>30</v>
      </c>
      <c r="G85" s="15">
        <f t="shared" si="18"/>
        <v>0</v>
      </c>
      <c r="H85" s="8">
        <v>24</v>
      </c>
      <c r="I85" s="4">
        <v>33</v>
      </c>
      <c r="J85" s="16">
        <f t="shared" si="19"/>
        <v>9</v>
      </c>
      <c r="K85" s="8">
        <v>20</v>
      </c>
      <c r="L85" s="4">
        <v>30</v>
      </c>
      <c r="M85" s="16">
        <f t="shared" si="20"/>
        <v>10</v>
      </c>
      <c r="N85" s="8">
        <v>28</v>
      </c>
      <c r="O85" s="8">
        <v>29</v>
      </c>
      <c r="P85" s="16">
        <f t="shared" si="21"/>
        <v>1</v>
      </c>
      <c r="Q85" s="8">
        <v>0</v>
      </c>
      <c r="R85" s="8">
        <v>0</v>
      </c>
      <c r="S85" s="16">
        <f t="shared" si="22"/>
        <v>0</v>
      </c>
      <c r="T85" s="8">
        <v>0</v>
      </c>
      <c r="U85" s="8">
        <v>0</v>
      </c>
      <c r="V85" s="16">
        <f t="shared" si="23"/>
        <v>0</v>
      </c>
    </row>
    <row r="86" spans="1:22" x14ac:dyDescent="0.3">
      <c r="A86" s="11" t="s">
        <v>71</v>
      </c>
      <c r="B86" s="8">
        <v>8</v>
      </c>
      <c r="C86" s="14">
        <f t="shared" si="16"/>
        <v>8</v>
      </c>
      <c r="D86" s="15">
        <f t="shared" si="17"/>
        <v>0</v>
      </c>
      <c r="E86" s="8">
        <v>8</v>
      </c>
      <c r="F86" s="3">
        <v>8</v>
      </c>
      <c r="G86" s="15">
        <f t="shared" si="18"/>
        <v>0</v>
      </c>
      <c r="H86" s="8">
        <v>0</v>
      </c>
      <c r="I86" s="4">
        <v>0</v>
      </c>
      <c r="J86" s="16">
        <f t="shared" si="19"/>
        <v>0</v>
      </c>
      <c r="K86" s="8">
        <v>0</v>
      </c>
      <c r="L86" s="4">
        <v>0</v>
      </c>
      <c r="M86" s="16">
        <f t="shared" si="20"/>
        <v>0</v>
      </c>
      <c r="N86" s="8">
        <v>0</v>
      </c>
      <c r="O86" s="4">
        <v>0</v>
      </c>
      <c r="P86" s="16">
        <f t="shared" si="21"/>
        <v>0</v>
      </c>
      <c r="Q86" s="8">
        <v>0</v>
      </c>
      <c r="R86" s="4">
        <v>0</v>
      </c>
      <c r="S86" s="16">
        <f t="shared" si="22"/>
        <v>0</v>
      </c>
      <c r="T86" s="8">
        <v>0</v>
      </c>
      <c r="U86" s="4">
        <v>0</v>
      </c>
      <c r="V86" s="16">
        <f t="shared" si="23"/>
        <v>0</v>
      </c>
    </row>
    <row r="87" spans="1:22" x14ac:dyDescent="0.3">
      <c r="A87" s="12" t="s">
        <v>67</v>
      </c>
      <c r="B87" s="17">
        <f>SUM(B80:B86)</f>
        <v>350</v>
      </c>
      <c r="C87" s="17">
        <f t="shared" ref="C87:V87" si="26">SUM(C80:C86)</f>
        <v>376</v>
      </c>
      <c r="D87" s="17">
        <f t="shared" si="26"/>
        <v>26</v>
      </c>
      <c r="E87" s="17">
        <f t="shared" si="26"/>
        <v>110</v>
      </c>
      <c r="F87" s="17">
        <f t="shared" si="26"/>
        <v>108</v>
      </c>
      <c r="G87" s="17">
        <f t="shared" si="26"/>
        <v>-2</v>
      </c>
      <c r="H87" s="17">
        <f t="shared" si="26"/>
        <v>89</v>
      </c>
      <c r="I87" s="17">
        <f t="shared" si="26"/>
        <v>109</v>
      </c>
      <c r="J87" s="17">
        <f t="shared" si="26"/>
        <v>20</v>
      </c>
      <c r="K87" s="17">
        <f t="shared" si="26"/>
        <v>54</v>
      </c>
      <c r="L87" s="17">
        <f t="shared" si="26"/>
        <v>65</v>
      </c>
      <c r="M87" s="17">
        <f t="shared" si="26"/>
        <v>11</v>
      </c>
      <c r="N87" s="17">
        <f t="shared" si="26"/>
        <v>69</v>
      </c>
      <c r="O87" s="17">
        <f t="shared" si="26"/>
        <v>74</v>
      </c>
      <c r="P87" s="17">
        <f t="shared" si="26"/>
        <v>5</v>
      </c>
      <c r="Q87" s="17">
        <f t="shared" si="26"/>
        <v>28</v>
      </c>
      <c r="R87" s="17">
        <f t="shared" si="26"/>
        <v>20</v>
      </c>
      <c r="S87" s="17">
        <f t="shared" si="26"/>
        <v>-8</v>
      </c>
      <c r="T87" s="17">
        <f t="shared" si="26"/>
        <v>0</v>
      </c>
      <c r="U87" s="17">
        <f t="shared" si="26"/>
        <v>0</v>
      </c>
      <c r="V87" s="17">
        <f t="shared" si="26"/>
        <v>0</v>
      </c>
    </row>
    <row r="88" spans="1:22" x14ac:dyDescent="0.3">
      <c r="A88" s="11" t="s">
        <v>32</v>
      </c>
      <c r="B88" s="8">
        <v>28</v>
      </c>
      <c r="C88" s="14">
        <f t="shared" si="16"/>
        <v>30</v>
      </c>
      <c r="D88" s="15">
        <f t="shared" si="17"/>
        <v>2</v>
      </c>
      <c r="E88" s="8">
        <v>21</v>
      </c>
      <c r="F88" s="3">
        <v>20</v>
      </c>
      <c r="G88" s="15">
        <f t="shared" si="18"/>
        <v>-1</v>
      </c>
      <c r="H88" s="8">
        <v>7</v>
      </c>
      <c r="I88" s="4">
        <v>10</v>
      </c>
      <c r="J88" s="16">
        <f t="shared" si="19"/>
        <v>3</v>
      </c>
      <c r="K88" s="8">
        <v>0</v>
      </c>
      <c r="L88" s="4">
        <v>0</v>
      </c>
      <c r="M88" s="16">
        <f t="shared" si="20"/>
        <v>0</v>
      </c>
      <c r="N88" s="8">
        <v>0</v>
      </c>
      <c r="O88" s="8">
        <v>0</v>
      </c>
      <c r="P88" s="16">
        <f t="shared" si="21"/>
        <v>0</v>
      </c>
      <c r="Q88" s="8">
        <v>0</v>
      </c>
      <c r="R88" s="8">
        <v>0</v>
      </c>
      <c r="S88" s="16">
        <f t="shared" si="22"/>
        <v>0</v>
      </c>
      <c r="T88" s="8">
        <v>0</v>
      </c>
      <c r="U88" s="8">
        <v>0</v>
      </c>
      <c r="V88" s="16">
        <f t="shared" si="23"/>
        <v>0</v>
      </c>
    </row>
    <row r="89" spans="1:22" ht="28.8" x14ac:dyDescent="0.3">
      <c r="A89" s="11" t="s">
        <v>33</v>
      </c>
      <c r="B89" s="8">
        <v>161</v>
      </c>
      <c r="C89" s="14">
        <f t="shared" si="16"/>
        <v>193</v>
      </c>
      <c r="D89" s="15">
        <f t="shared" si="17"/>
        <v>32</v>
      </c>
      <c r="E89" s="8">
        <v>40</v>
      </c>
      <c r="F89" s="3">
        <v>38</v>
      </c>
      <c r="G89" s="15">
        <f t="shared" si="18"/>
        <v>-2</v>
      </c>
      <c r="H89" s="8">
        <v>30</v>
      </c>
      <c r="I89" s="4">
        <v>34</v>
      </c>
      <c r="J89" s="16">
        <f t="shared" si="19"/>
        <v>4</v>
      </c>
      <c r="K89" s="8">
        <v>40</v>
      </c>
      <c r="L89" s="4">
        <v>65</v>
      </c>
      <c r="M89" s="16">
        <f t="shared" si="20"/>
        <v>25</v>
      </c>
      <c r="N89" s="8">
        <v>25</v>
      </c>
      <c r="O89" s="8">
        <v>30</v>
      </c>
      <c r="P89" s="16">
        <f t="shared" si="21"/>
        <v>5</v>
      </c>
      <c r="Q89" s="8">
        <v>26</v>
      </c>
      <c r="R89" s="8">
        <v>26</v>
      </c>
      <c r="S89" s="16">
        <f t="shared" si="22"/>
        <v>0</v>
      </c>
      <c r="T89" s="8">
        <v>0</v>
      </c>
      <c r="U89" s="8">
        <v>0</v>
      </c>
      <c r="V89" s="16">
        <f t="shared" si="23"/>
        <v>0</v>
      </c>
    </row>
    <row r="90" spans="1:22" x14ac:dyDescent="0.3">
      <c r="A90" s="11" t="s">
        <v>34</v>
      </c>
      <c r="B90" s="8">
        <v>15</v>
      </c>
      <c r="C90" s="14">
        <f t="shared" si="16"/>
        <v>20</v>
      </c>
      <c r="D90" s="15">
        <f t="shared" si="17"/>
        <v>5</v>
      </c>
      <c r="E90" s="8">
        <v>10</v>
      </c>
      <c r="F90" s="3">
        <v>10</v>
      </c>
      <c r="G90" s="15">
        <f t="shared" si="18"/>
        <v>0</v>
      </c>
      <c r="H90" s="8">
        <v>5</v>
      </c>
      <c r="I90" s="4">
        <v>10</v>
      </c>
      <c r="J90" s="16">
        <f t="shared" si="19"/>
        <v>5</v>
      </c>
      <c r="K90" s="8">
        <v>0</v>
      </c>
      <c r="L90" s="4">
        <v>0</v>
      </c>
      <c r="M90" s="16">
        <f t="shared" si="20"/>
        <v>0</v>
      </c>
      <c r="N90" s="8">
        <v>0</v>
      </c>
      <c r="O90" s="8">
        <v>0</v>
      </c>
      <c r="P90" s="16">
        <f t="shared" si="21"/>
        <v>0</v>
      </c>
      <c r="Q90" s="8">
        <v>0</v>
      </c>
      <c r="R90" s="8">
        <v>0</v>
      </c>
      <c r="S90" s="16">
        <f t="shared" si="22"/>
        <v>0</v>
      </c>
      <c r="T90" s="8">
        <v>0</v>
      </c>
      <c r="U90" s="8">
        <v>0</v>
      </c>
      <c r="V90" s="16">
        <f t="shared" si="23"/>
        <v>0</v>
      </c>
    </row>
    <row r="91" spans="1:22" x14ac:dyDescent="0.3">
      <c r="A91" s="11" t="s">
        <v>73</v>
      </c>
      <c r="B91" s="8">
        <v>83</v>
      </c>
      <c r="C91" s="14">
        <f t="shared" si="16"/>
        <v>89</v>
      </c>
      <c r="D91" s="15">
        <f t="shared" si="17"/>
        <v>6</v>
      </c>
      <c r="E91" s="8">
        <v>30</v>
      </c>
      <c r="F91" s="3">
        <v>30</v>
      </c>
      <c r="G91" s="15">
        <f t="shared" si="18"/>
        <v>0</v>
      </c>
      <c r="H91" s="8">
        <v>24</v>
      </c>
      <c r="I91" s="4">
        <v>25</v>
      </c>
      <c r="J91" s="16">
        <f t="shared" si="19"/>
        <v>1</v>
      </c>
      <c r="K91" s="8">
        <v>29</v>
      </c>
      <c r="L91" s="4">
        <v>34</v>
      </c>
      <c r="M91" s="16">
        <f t="shared" si="20"/>
        <v>5</v>
      </c>
      <c r="N91" s="8">
        <v>0</v>
      </c>
      <c r="O91" s="8">
        <v>0</v>
      </c>
      <c r="P91" s="16">
        <f t="shared" si="21"/>
        <v>0</v>
      </c>
      <c r="Q91" s="8">
        <v>0</v>
      </c>
      <c r="R91" s="8">
        <v>0</v>
      </c>
      <c r="S91" s="16">
        <f t="shared" si="22"/>
        <v>0</v>
      </c>
      <c r="T91" s="8">
        <v>0</v>
      </c>
      <c r="U91" s="8">
        <v>0</v>
      </c>
      <c r="V91" s="16">
        <f t="shared" si="23"/>
        <v>0</v>
      </c>
    </row>
    <row r="92" spans="1:22" ht="43.2" x14ac:dyDescent="0.3">
      <c r="A92" s="11" t="s">
        <v>74</v>
      </c>
      <c r="B92" s="8">
        <v>19</v>
      </c>
      <c r="C92" s="14">
        <f t="shared" si="16"/>
        <v>21</v>
      </c>
      <c r="D92" s="15">
        <f t="shared" si="17"/>
        <v>2</v>
      </c>
      <c r="E92" s="8">
        <v>13</v>
      </c>
      <c r="F92" s="18">
        <v>13</v>
      </c>
      <c r="G92" s="15">
        <f t="shared" si="18"/>
        <v>0</v>
      </c>
      <c r="H92" s="8">
        <v>6</v>
      </c>
      <c r="I92" s="6">
        <v>8</v>
      </c>
      <c r="J92" s="16">
        <f t="shared" si="19"/>
        <v>2</v>
      </c>
      <c r="K92" s="8">
        <v>0</v>
      </c>
      <c r="L92" s="8">
        <v>0</v>
      </c>
      <c r="M92" s="16">
        <f t="shared" si="20"/>
        <v>0</v>
      </c>
      <c r="N92" s="8">
        <v>0</v>
      </c>
      <c r="O92" s="8">
        <v>0</v>
      </c>
      <c r="P92" s="16">
        <f t="shared" si="21"/>
        <v>0</v>
      </c>
      <c r="Q92" s="8">
        <v>0</v>
      </c>
      <c r="R92" s="8">
        <v>0</v>
      </c>
      <c r="S92" s="16">
        <f t="shared" si="22"/>
        <v>0</v>
      </c>
      <c r="T92" s="8">
        <v>0</v>
      </c>
      <c r="U92" s="8">
        <v>0</v>
      </c>
      <c r="V92" s="16">
        <f t="shared" si="23"/>
        <v>0</v>
      </c>
    </row>
    <row r="93" spans="1:22" ht="28.8" x14ac:dyDescent="0.3">
      <c r="A93" s="11" t="s">
        <v>75</v>
      </c>
      <c r="B93" s="8">
        <v>25</v>
      </c>
      <c r="C93" s="14">
        <f t="shared" si="16"/>
        <v>27</v>
      </c>
      <c r="D93" s="15">
        <f t="shared" si="17"/>
        <v>2</v>
      </c>
      <c r="E93" s="8">
        <v>16</v>
      </c>
      <c r="F93" s="19">
        <v>15</v>
      </c>
      <c r="G93" s="15">
        <f t="shared" si="18"/>
        <v>-1</v>
      </c>
      <c r="H93" s="8">
        <v>9</v>
      </c>
      <c r="I93" s="6">
        <v>12</v>
      </c>
      <c r="J93" s="16">
        <f t="shared" si="19"/>
        <v>3</v>
      </c>
      <c r="K93" s="8">
        <v>0</v>
      </c>
      <c r="L93" s="8">
        <v>0</v>
      </c>
      <c r="M93" s="16">
        <f t="shared" si="20"/>
        <v>0</v>
      </c>
      <c r="N93" s="8">
        <v>0</v>
      </c>
      <c r="O93" s="8">
        <v>0</v>
      </c>
      <c r="P93" s="16">
        <f t="shared" si="21"/>
        <v>0</v>
      </c>
      <c r="Q93" s="8">
        <v>0</v>
      </c>
      <c r="R93" s="8">
        <v>0</v>
      </c>
      <c r="S93" s="16">
        <f t="shared" si="22"/>
        <v>0</v>
      </c>
      <c r="T93" s="8">
        <v>0</v>
      </c>
      <c r="U93" s="8">
        <v>0</v>
      </c>
      <c r="V93" s="16">
        <f t="shared" si="23"/>
        <v>0</v>
      </c>
    </row>
    <row r="94" spans="1:22" x14ac:dyDescent="0.3">
      <c r="A94" s="11" t="s">
        <v>76</v>
      </c>
      <c r="B94" s="8">
        <v>9</v>
      </c>
      <c r="C94" s="14">
        <f t="shared" si="16"/>
        <v>10</v>
      </c>
      <c r="D94" s="15">
        <f t="shared" si="17"/>
        <v>1</v>
      </c>
      <c r="E94" s="8">
        <v>9</v>
      </c>
      <c r="F94" s="3">
        <v>10</v>
      </c>
      <c r="G94" s="15">
        <f t="shared" si="18"/>
        <v>1</v>
      </c>
      <c r="H94" s="8">
        <v>0</v>
      </c>
      <c r="I94" s="4">
        <v>0</v>
      </c>
      <c r="J94" s="16">
        <f t="shared" si="19"/>
        <v>0</v>
      </c>
      <c r="K94" s="8">
        <v>0</v>
      </c>
      <c r="L94" s="4">
        <v>0</v>
      </c>
      <c r="M94" s="16">
        <f t="shared" si="20"/>
        <v>0</v>
      </c>
      <c r="N94" s="8">
        <v>0</v>
      </c>
      <c r="O94" s="8">
        <v>0</v>
      </c>
      <c r="P94" s="16">
        <f t="shared" si="21"/>
        <v>0</v>
      </c>
      <c r="Q94" s="8">
        <v>0</v>
      </c>
      <c r="R94" s="8">
        <v>0</v>
      </c>
      <c r="S94" s="16">
        <f t="shared" si="22"/>
        <v>0</v>
      </c>
      <c r="T94" s="8">
        <v>0</v>
      </c>
      <c r="U94" s="8">
        <v>0</v>
      </c>
      <c r="V94" s="16">
        <f t="shared" si="23"/>
        <v>0</v>
      </c>
    </row>
    <row r="95" spans="1:22" x14ac:dyDescent="0.3">
      <c r="A95" s="12" t="s">
        <v>72</v>
      </c>
      <c r="B95" s="17">
        <f>SUM(B88:B94)</f>
        <v>340</v>
      </c>
      <c r="C95" s="17">
        <f t="shared" ref="C95:V95" si="27">SUM(C88:C94)</f>
        <v>390</v>
      </c>
      <c r="D95" s="17">
        <f t="shared" si="27"/>
        <v>50</v>
      </c>
      <c r="E95" s="17">
        <f t="shared" si="27"/>
        <v>139</v>
      </c>
      <c r="F95" s="17">
        <f t="shared" si="27"/>
        <v>136</v>
      </c>
      <c r="G95" s="17">
        <f t="shared" si="27"/>
        <v>-3</v>
      </c>
      <c r="H95" s="17">
        <f t="shared" si="27"/>
        <v>81</v>
      </c>
      <c r="I95" s="17">
        <f t="shared" si="27"/>
        <v>99</v>
      </c>
      <c r="J95" s="17">
        <f t="shared" si="27"/>
        <v>18</v>
      </c>
      <c r="K95" s="17">
        <f t="shared" si="27"/>
        <v>69</v>
      </c>
      <c r="L95" s="17">
        <f t="shared" si="27"/>
        <v>99</v>
      </c>
      <c r="M95" s="17">
        <f t="shared" si="27"/>
        <v>30</v>
      </c>
      <c r="N95" s="17">
        <f t="shared" si="27"/>
        <v>25</v>
      </c>
      <c r="O95" s="17">
        <f t="shared" si="27"/>
        <v>30</v>
      </c>
      <c r="P95" s="17">
        <f t="shared" si="27"/>
        <v>5</v>
      </c>
      <c r="Q95" s="17">
        <f t="shared" si="27"/>
        <v>26</v>
      </c>
      <c r="R95" s="17">
        <f t="shared" si="27"/>
        <v>26</v>
      </c>
      <c r="S95" s="17">
        <f t="shared" si="27"/>
        <v>0</v>
      </c>
      <c r="T95" s="17">
        <f t="shared" si="27"/>
        <v>0</v>
      </c>
      <c r="U95" s="17">
        <f t="shared" si="27"/>
        <v>0</v>
      </c>
      <c r="V95" s="17">
        <f t="shared" si="27"/>
        <v>0</v>
      </c>
    </row>
    <row r="96" spans="1:22" x14ac:dyDescent="0.3">
      <c r="A96" s="11" t="s">
        <v>78</v>
      </c>
      <c r="B96" s="8">
        <v>50</v>
      </c>
      <c r="C96" s="14">
        <f t="shared" si="16"/>
        <v>71</v>
      </c>
      <c r="D96" s="15">
        <f t="shared" si="17"/>
        <v>21</v>
      </c>
      <c r="E96" s="8">
        <v>23</v>
      </c>
      <c r="F96" s="3">
        <v>25</v>
      </c>
      <c r="G96" s="15">
        <f t="shared" si="18"/>
        <v>2</v>
      </c>
      <c r="H96" s="8">
        <v>10</v>
      </c>
      <c r="I96" s="5">
        <v>22</v>
      </c>
      <c r="J96" s="16">
        <f t="shared" si="19"/>
        <v>12</v>
      </c>
      <c r="K96" s="8">
        <v>6</v>
      </c>
      <c r="L96" s="5">
        <v>15</v>
      </c>
      <c r="M96" s="16">
        <f t="shared" si="20"/>
        <v>9</v>
      </c>
      <c r="N96" s="8">
        <v>11</v>
      </c>
      <c r="O96" s="8">
        <v>9</v>
      </c>
      <c r="P96" s="16">
        <f t="shared" si="21"/>
        <v>-2</v>
      </c>
      <c r="Q96" s="8">
        <v>0</v>
      </c>
      <c r="R96" s="8">
        <v>0</v>
      </c>
      <c r="S96" s="16">
        <f t="shared" si="22"/>
        <v>0</v>
      </c>
      <c r="T96" s="8">
        <v>0</v>
      </c>
      <c r="U96" s="8">
        <v>0</v>
      </c>
      <c r="V96" s="16">
        <f t="shared" si="23"/>
        <v>0</v>
      </c>
    </row>
    <row r="97" spans="1:22" x14ac:dyDescent="0.3">
      <c r="A97" s="11" t="s">
        <v>79</v>
      </c>
      <c r="B97" s="8">
        <v>69</v>
      </c>
      <c r="C97" s="14">
        <f t="shared" si="16"/>
        <v>72</v>
      </c>
      <c r="D97" s="15">
        <f t="shared" si="17"/>
        <v>3</v>
      </c>
      <c r="E97" s="8">
        <v>17</v>
      </c>
      <c r="F97" s="3">
        <v>18</v>
      </c>
      <c r="G97" s="15">
        <f t="shared" si="18"/>
        <v>1</v>
      </c>
      <c r="H97" s="8">
        <v>15</v>
      </c>
      <c r="I97" s="4">
        <v>17</v>
      </c>
      <c r="J97" s="16">
        <f t="shared" si="19"/>
        <v>2</v>
      </c>
      <c r="K97" s="8">
        <v>16</v>
      </c>
      <c r="L97" s="4">
        <v>17</v>
      </c>
      <c r="M97" s="16">
        <f t="shared" si="20"/>
        <v>1</v>
      </c>
      <c r="N97" s="8">
        <v>21</v>
      </c>
      <c r="O97" s="8">
        <v>20</v>
      </c>
      <c r="P97" s="16">
        <f t="shared" si="21"/>
        <v>-1</v>
      </c>
      <c r="Q97" s="8">
        <v>0</v>
      </c>
      <c r="R97" s="8">
        <v>0</v>
      </c>
      <c r="S97" s="16">
        <f t="shared" si="22"/>
        <v>0</v>
      </c>
      <c r="T97" s="8">
        <v>0</v>
      </c>
      <c r="U97" s="8">
        <v>0</v>
      </c>
      <c r="V97" s="16">
        <f t="shared" si="23"/>
        <v>0</v>
      </c>
    </row>
    <row r="98" spans="1:22" x14ac:dyDescent="0.3">
      <c r="A98" s="11" t="s">
        <v>80</v>
      </c>
      <c r="B98" s="8">
        <v>58</v>
      </c>
      <c r="C98" s="14">
        <f t="shared" si="16"/>
        <v>63</v>
      </c>
      <c r="D98" s="15">
        <f t="shared" si="17"/>
        <v>5</v>
      </c>
      <c r="E98" s="8">
        <v>17</v>
      </c>
      <c r="F98" s="3">
        <v>17</v>
      </c>
      <c r="G98" s="15">
        <f t="shared" si="18"/>
        <v>0</v>
      </c>
      <c r="H98" s="8">
        <v>17</v>
      </c>
      <c r="I98" s="4">
        <v>17</v>
      </c>
      <c r="J98" s="16">
        <f t="shared" si="19"/>
        <v>0</v>
      </c>
      <c r="K98" s="8">
        <v>14</v>
      </c>
      <c r="L98" s="4">
        <v>17</v>
      </c>
      <c r="M98" s="16">
        <f t="shared" si="20"/>
        <v>3</v>
      </c>
      <c r="N98" s="8">
        <v>10</v>
      </c>
      <c r="O98" s="8">
        <v>12</v>
      </c>
      <c r="P98" s="16">
        <f t="shared" si="21"/>
        <v>2</v>
      </c>
      <c r="Q98" s="8">
        <v>0</v>
      </c>
      <c r="R98" s="8">
        <v>0</v>
      </c>
      <c r="S98" s="16">
        <f t="shared" si="22"/>
        <v>0</v>
      </c>
      <c r="T98" s="8">
        <v>0</v>
      </c>
      <c r="U98" s="8">
        <v>0</v>
      </c>
      <c r="V98" s="16">
        <f t="shared" si="23"/>
        <v>0</v>
      </c>
    </row>
    <row r="99" spans="1:22" ht="28.8" x14ac:dyDescent="0.3">
      <c r="A99" s="11" t="s">
        <v>33</v>
      </c>
      <c r="B99" s="8">
        <v>172</v>
      </c>
      <c r="C99" s="14">
        <f t="shared" si="16"/>
        <v>192</v>
      </c>
      <c r="D99" s="15">
        <f t="shared" si="17"/>
        <v>20</v>
      </c>
      <c r="E99" s="8">
        <v>57</v>
      </c>
      <c r="F99" s="23">
        <v>59</v>
      </c>
      <c r="G99" s="15">
        <f t="shared" si="18"/>
        <v>2</v>
      </c>
      <c r="H99" s="8">
        <v>42</v>
      </c>
      <c r="I99" s="4">
        <v>44</v>
      </c>
      <c r="J99" s="16">
        <f t="shared" si="19"/>
        <v>2</v>
      </c>
      <c r="K99" s="8">
        <v>26</v>
      </c>
      <c r="L99" s="4">
        <v>33</v>
      </c>
      <c r="M99" s="16">
        <f t="shared" si="20"/>
        <v>7</v>
      </c>
      <c r="N99" s="8">
        <v>23</v>
      </c>
      <c r="O99" s="8">
        <v>29</v>
      </c>
      <c r="P99" s="16">
        <f t="shared" si="21"/>
        <v>6</v>
      </c>
      <c r="Q99" s="8">
        <v>24</v>
      </c>
      <c r="R99" s="8">
        <v>27</v>
      </c>
      <c r="S99" s="16">
        <f t="shared" si="22"/>
        <v>3</v>
      </c>
      <c r="T99" s="8">
        <v>0</v>
      </c>
      <c r="U99" s="8">
        <v>0</v>
      </c>
      <c r="V99" s="16">
        <f t="shared" si="23"/>
        <v>0</v>
      </c>
    </row>
    <row r="100" spans="1:22" x14ac:dyDescent="0.3">
      <c r="A100" s="11" t="s">
        <v>34</v>
      </c>
      <c r="B100" s="8">
        <v>20</v>
      </c>
      <c r="C100" s="14">
        <f t="shared" si="16"/>
        <v>20</v>
      </c>
      <c r="D100" s="15">
        <f t="shared" si="17"/>
        <v>0</v>
      </c>
      <c r="E100" s="8">
        <v>10</v>
      </c>
      <c r="F100" s="3">
        <v>10</v>
      </c>
      <c r="G100" s="15">
        <f t="shared" si="18"/>
        <v>0</v>
      </c>
      <c r="H100" s="8">
        <v>10</v>
      </c>
      <c r="I100" s="4">
        <v>10</v>
      </c>
      <c r="J100" s="16">
        <f t="shared" si="19"/>
        <v>0</v>
      </c>
      <c r="K100" s="8">
        <v>0</v>
      </c>
      <c r="L100" s="4">
        <v>0</v>
      </c>
      <c r="M100" s="16">
        <f t="shared" si="20"/>
        <v>0</v>
      </c>
      <c r="N100" s="8">
        <v>0</v>
      </c>
      <c r="O100" s="8">
        <v>0</v>
      </c>
      <c r="P100" s="16">
        <f t="shared" si="21"/>
        <v>0</v>
      </c>
      <c r="Q100" s="8">
        <v>0</v>
      </c>
      <c r="R100" s="8">
        <v>0</v>
      </c>
      <c r="S100" s="16">
        <f t="shared" si="22"/>
        <v>0</v>
      </c>
      <c r="T100" s="8">
        <v>0</v>
      </c>
      <c r="U100" s="8">
        <v>0</v>
      </c>
      <c r="V100" s="16">
        <f t="shared" si="23"/>
        <v>0</v>
      </c>
    </row>
    <row r="101" spans="1:22" x14ac:dyDescent="0.3">
      <c r="A101" s="11" t="s">
        <v>38</v>
      </c>
      <c r="B101" s="8">
        <v>91</v>
      </c>
      <c r="C101" s="14">
        <f t="shared" si="16"/>
        <v>95</v>
      </c>
      <c r="D101" s="15">
        <f t="shared" si="17"/>
        <v>4</v>
      </c>
      <c r="E101" s="8">
        <v>23</v>
      </c>
      <c r="F101" s="3">
        <v>24</v>
      </c>
      <c r="G101" s="15">
        <f t="shared" si="18"/>
        <v>1</v>
      </c>
      <c r="H101" s="8">
        <v>21</v>
      </c>
      <c r="I101" s="4">
        <v>23</v>
      </c>
      <c r="J101" s="16">
        <f t="shared" si="19"/>
        <v>2</v>
      </c>
      <c r="K101" s="8">
        <v>25</v>
      </c>
      <c r="L101" s="4">
        <v>24</v>
      </c>
      <c r="M101" s="16">
        <f t="shared" si="20"/>
        <v>-1</v>
      </c>
      <c r="N101" s="8">
        <v>22</v>
      </c>
      <c r="O101" s="8">
        <v>24</v>
      </c>
      <c r="P101" s="16">
        <f t="shared" si="21"/>
        <v>2</v>
      </c>
      <c r="Q101" s="8">
        <v>0</v>
      </c>
      <c r="R101" s="8">
        <v>0</v>
      </c>
      <c r="S101" s="16">
        <f t="shared" si="22"/>
        <v>0</v>
      </c>
      <c r="T101" s="8">
        <v>0</v>
      </c>
      <c r="U101" s="8">
        <v>0</v>
      </c>
      <c r="V101" s="16">
        <f t="shared" si="23"/>
        <v>0</v>
      </c>
    </row>
    <row r="102" spans="1:22" x14ac:dyDescent="0.3">
      <c r="A102" s="11" t="s">
        <v>40</v>
      </c>
      <c r="B102" s="8">
        <v>59</v>
      </c>
      <c r="C102" s="14">
        <f t="shared" si="16"/>
        <v>62</v>
      </c>
      <c r="D102" s="15">
        <f t="shared" si="17"/>
        <v>3</v>
      </c>
      <c r="E102" s="8">
        <v>30</v>
      </c>
      <c r="F102" s="3">
        <v>30</v>
      </c>
      <c r="G102" s="15">
        <f t="shared" si="18"/>
        <v>0</v>
      </c>
      <c r="H102" s="8">
        <v>29</v>
      </c>
      <c r="I102" s="4">
        <v>32</v>
      </c>
      <c r="J102" s="16">
        <f t="shared" si="19"/>
        <v>3</v>
      </c>
      <c r="K102" s="8">
        <v>0</v>
      </c>
      <c r="L102" s="4">
        <v>0</v>
      </c>
      <c r="M102" s="16">
        <f t="shared" si="20"/>
        <v>0</v>
      </c>
      <c r="N102" s="8">
        <v>0</v>
      </c>
      <c r="O102" s="8">
        <v>0</v>
      </c>
      <c r="P102" s="16">
        <f t="shared" si="21"/>
        <v>0</v>
      </c>
      <c r="Q102" s="8">
        <v>0</v>
      </c>
      <c r="R102" s="8">
        <v>0</v>
      </c>
      <c r="S102" s="16">
        <f t="shared" si="22"/>
        <v>0</v>
      </c>
      <c r="T102" s="8">
        <v>0</v>
      </c>
      <c r="U102" s="8">
        <v>0</v>
      </c>
      <c r="V102" s="16">
        <f t="shared" si="23"/>
        <v>0</v>
      </c>
    </row>
    <row r="103" spans="1:22" x14ac:dyDescent="0.3">
      <c r="A103" s="11" t="s">
        <v>81</v>
      </c>
      <c r="B103" s="8">
        <v>42</v>
      </c>
      <c r="C103" s="14">
        <f t="shared" si="16"/>
        <v>55</v>
      </c>
      <c r="D103" s="15">
        <f t="shared" si="17"/>
        <v>13</v>
      </c>
      <c r="E103" s="8">
        <v>15</v>
      </c>
      <c r="F103" s="3">
        <v>16</v>
      </c>
      <c r="G103" s="15">
        <f t="shared" si="18"/>
        <v>1</v>
      </c>
      <c r="H103" s="8">
        <v>11</v>
      </c>
      <c r="I103" s="4">
        <v>18</v>
      </c>
      <c r="J103" s="16">
        <f t="shared" si="19"/>
        <v>7</v>
      </c>
      <c r="K103" s="8">
        <v>8</v>
      </c>
      <c r="L103" s="4">
        <v>11</v>
      </c>
      <c r="M103" s="16">
        <f t="shared" si="20"/>
        <v>3</v>
      </c>
      <c r="N103" s="8">
        <v>8</v>
      </c>
      <c r="O103" s="8">
        <v>10</v>
      </c>
      <c r="P103" s="16">
        <f t="shared" si="21"/>
        <v>2</v>
      </c>
      <c r="Q103" s="8">
        <v>0</v>
      </c>
      <c r="R103" s="8">
        <v>0</v>
      </c>
      <c r="S103" s="16">
        <f t="shared" si="22"/>
        <v>0</v>
      </c>
      <c r="T103" s="8">
        <v>0</v>
      </c>
      <c r="U103" s="8">
        <v>0</v>
      </c>
      <c r="V103" s="16">
        <f t="shared" si="23"/>
        <v>0</v>
      </c>
    </row>
    <row r="104" spans="1:22" x14ac:dyDescent="0.3">
      <c r="A104" s="11" t="s">
        <v>82</v>
      </c>
      <c r="B104" s="8">
        <v>71</v>
      </c>
      <c r="C104" s="14">
        <f t="shared" si="16"/>
        <v>76</v>
      </c>
      <c r="D104" s="15">
        <f t="shared" si="17"/>
        <v>5</v>
      </c>
      <c r="E104" s="8">
        <v>27</v>
      </c>
      <c r="F104" s="3">
        <v>25</v>
      </c>
      <c r="G104" s="15">
        <f t="shared" si="18"/>
        <v>-2</v>
      </c>
      <c r="H104" s="8">
        <v>22</v>
      </c>
      <c r="I104" s="5">
        <v>25</v>
      </c>
      <c r="J104" s="16">
        <f t="shared" si="19"/>
        <v>3</v>
      </c>
      <c r="K104" s="8">
        <v>23</v>
      </c>
      <c r="L104" s="5">
        <v>26</v>
      </c>
      <c r="M104" s="16">
        <f t="shared" si="20"/>
        <v>3</v>
      </c>
      <c r="N104" s="8">
        <v>0</v>
      </c>
      <c r="O104" s="8">
        <v>0</v>
      </c>
      <c r="P104" s="16">
        <f t="shared" si="21"/>
        <v>0</v>
      </c>
      <c r="Q104" s="8">
        <v>0</v>
      </c>
      <c r="R104" s="8">
        <v>0</v>
      </c>
      <c r="S104" s="16">
        <f t="shared" si="22"/>
        <v>0</v>
      </c>
      <c r="T104" s="8">
        <v>0</v>
      </c>
      <c r="U104" s="8">
        <v>0</v>
      </c>
      <c r="V104" s="16">
        <f t="shared" si="23"/>
        <v>0</v>
      </c>
    </row>
    <row r="105" spans="1:22" x14ac:dyDescent="0.3">
      <c r="A105" s="11" t="s">
        <v>83</v>
      </c>
      <c r="B105" s="8">
        <v>23</v>
      </c>
      <c r="C105" s="14">
        <f t="shared" si="16"/>
        <v>32</v>
      </c>
      <c r="D105" s="15">
        <f t="shared" si="17"/>
        <v>9</v>
      </c>
      <c r="E105" s="8">
        <v>6</v>
      </c>
      <c r="F105" s="3">
        <v>8</v>
      </c>
      <c r="G105" s="15">
        <f t="shared" si="18"/>
        <v>2</v>
      </c>
      <c r="H105" s="8">
        <v>17</v>
      </c>
      <c r="I105" s="4">
        <v>24</v>
      </c>
      <c r="J105" s="16">
        <f t="shared" si="19"/>
        <v>7</v>
      </c>
      <c r="K105" s="8">
        <v>0</v>
      </c>
      <c r="L105" s="4">
        <v>0</v>
      </c>
      <c r="M105" s="16">
        <f t="shared" si="20"/>
        <v>0</v>
      </c>
      <c r="N105" s="8">
        <v>0</v>
      </c>
      <c r="O105" s="8">
        <v>0</v>
      </c>
      <c r="P105" s="16">
        <f t="shared" si="21"/>
        <v>0</v>
      </c>
      <c r="Q105" s="8">
        <v>0</v>
      </c>
      <c r="R105" s="8">
        <v>0</v>
      </c>
      <c r="S105" s="16">
        <f t="shared" si="22"/>
        <v>0</v>
      </c>
      <c r="T105" s="8">
        <v>0</v>
      </c>
      <c r="U105" s="8">
        <v>0</v>
      </c>
      <c r="V105" s="16">
        <f t="shared" si="23"/>
        <v>0</v>
      </c>
    </row>
    <row r="106" spans="1:22" x14ac:dyDescent="0.3">
      <c r="A106" s="11" t="s">
        <v>84</v>
      </c>
      <c r="B106" s="8">
        <v>25</v>
      </c>
      <c r="C106" s="14">
        <f t="shared" si="16"/>
        <v>26</v>
      </c>
      <c r="D106" s="15">
        <f t="shared" si="17"/>
        <v>1</v>
      </c>
      <c r="E106" s="8">
        <v>13</v>
      </c>
      <c r="F106" s="3">
        <v>13</v>
      </c>
      <c r="G106" s="15">
        <f t="shared" si="18"/>
        <v>0</v>
      </c>
      <c r="H106" s="8">
        <v>11</v>
      </c>
      <c r="I106" s="5">
        <v>13</v>
      </c>
      <c r="J106" s="16">
        <f t="shared" si="19"/>
        <v>2</v>
      </c>
      <c r="K106" s="8">
        <v>1</v>
      </c>
      <c r="L106" s="5">
        <v>0</v>
      </c>
      <c r="M106" s="16">
        <f t="shared" si="20"/>
        <v>-1</v>
      </c>
      <c r="N106" s="8">
        <v>0</v>
      </c>
      <c r="O106" s="8">
        <v>0</v>
      </c>
      <c r="P106" s="16">
        <f t="shared" si="21"/>
        <v>0</v>
      </c>
      <c r="Q106" s="8">
        <v>0</v>
      </c>
      <c r="R106" s="8">
        <v>0</v>
      </c>
      <c r="S106" s="16">
        <f t="shared" si="22"/>
        <v>0</v>
      </c>
      <c r="T106" s="8">
        <v>0</v>
      </c>
      <c r="U106" s="8">
        <v>0</v>
      </c>
      <c r="V106" s="16">
        <f t="shared" si="23"/>
        <v>0</v>
      </c>
    </row>
    <row r="107" spans="1:22" x14ac:dyDescent="0.3">
      <c r="A107" s="11" t="s">
        <v>85</v>
      </c>
      <c r="B107" s="8">
        <v>49</v>
      </c>
      <c r="C107" s="14">
        <f t="shared" si="16"/>
        <v>50</v>
      </c>
      <c r="D107" s="15">
        <f t="shared" si="17"/>
        <v>1</v>
      </c>
      <c r="E107" s="8">
        <v>13</v>
      </c>
      <c r="F107" s="3">
        <v>13</v>
      </c>
      <c r="G107" s="15">
        <f t="shared" si="18"/>
        <v>0</v>
      </c>
      <c r="H107" s="8">
        <v>18</v>
      </c>
      <c r="I107" s="4">
        <v>19</v>
      </c>
      <c r="J107" s="16">
        <f t="shared" si="19"/>
        <v>1</v>
      </c>
      <c r="K107" s="8">
        <v>18</v>
      </c>
      <c r="L107" s="4">
        <v>18</v>
      </c>
      <c r="M107" s="16">
        <f t="shared" si="20"/>
        <v>0</v>
      </c>
      <c r="N107" s="8">
        <v>0</v>
      </c>
      <c r="O107" s="8">
        <v>0</v>
      </c>
      <c r="P107" s="16">
        <f t="shared" si="21"/>
        <v>0</v>
      </c>
      <c r="Q107" s="8">
        <v>0</v>
      </c>
      <c r="R107" s="8">
        <v>0</v>
      </c>
      <c r="S107" s="16">
        <f t="shared" si="22"/>
        <v>0</v>
      </c>
      <c r="T107" s="8">
        <v>0</v>
      </c>
      <c r="U107" s="8">
        <v>0</v>
      </c>
      <c r="V107" s="16">
        <f t="shared" si="23"/>
        <v>0</v>
      </c>
    </row>
    <row r="108" spans="1:22" x14ac:dyDescent="0.3">
      <c r="A108" s="12" t="s">
        <v>77</v>
      </c>
      <c r="B108" s="17">
        <f>SUM(B96:B107)</f>
        <v>729</v>
      </c>
      <c r="C108" s="17">
        <f t="shared" ref="C108:V108" si="28">SUM(C96:C107)</f>
        <v>814</v>
      </c>
      <c r="D108" s="17">
        <f t="shared" si="28"/>
        <v>85</v>
      </c>
      <c r="E108" s="17">
        <f t="shared" si="28"/>
        <v>251</v>
      </c>
      <c r="F108" s="17">
        <f t="shared" si="28"/>
        <v>258</v>
      </c>
      <c r="G108" s="17">
        <f t="shared" si="28"/>
        <v>7</v>
      </c>
      <c r="H108" s="17">
        <f t="shared" si="28"/>
        <v>223</v>
      </c>
      <c r="I108" s="17">
        <f t="shared" si="28"/>
        <v>264</v>
      </c>
      <c r="J108" s="17">
        <f t="shared" si="28"/>
        <v>41</v>
      </c>
      <c r="K108" s="17">
        <f t="shared" si="28"/>
        <v>137</v>
      </c>
      <c r="L108" s="17">
        <f t="shared" si="28"/>
        <v>161</v>
      </c>
      <c r="M108" s="17">
        <f t="shared" si="28"/>
        <v>24</v>
      </c>
      <c r="N108" s="17">
        <f t="shared" si="28"/>
        <v>95</v>
      </c>
      <c r="O108" s="17">
        <f t="shared" si="28"/>
        <v>104</v>
      </c>
      <c r="P108" s="17">
        <f t="shared" si="28"/>
        <v>9</v>
      </c>
      <c r="Q108" s="17">
        <f t="shared" si="28"/>
        <v>24</v>
      </c>
      <c r="R108" s="17">
        <f t="shared" si="28"/>
        <v>27</v>
      </c>
      <c r="S108" s="17">
        <f t="shared" si="28"/>
        <v>3</v>
      </c>
      <c r="T108" s="17">
        <f t="shared" si="28"/>
        <v>0</v>
      </c>
      <c r="U108" s="17">
        <f t="shared" si="28"/>
        <v>0</v>
      </c>
      <c r="V108" s="17">
        <f t="shared" si="28"/>
        <v>0</v>
      </c>
    </row>
    <row r="109" spans="1:22" x14ac:dyDescent="0.3">
      <c r="A109" s="11" t="s">
        <v>87</v>
      </c>
      <c r="B109" s="8">
        <v>699</v>
      </c>
      <c r="C109" s="14">
        <f t="shared" si="16"/>
        <v>776</v>
      </c>
      <c r="D109" s="15">
        <f t="shared" si="17"/>
        <v>77</v>
      </c>
      <c r="E109" s="8">
        <v>151</v>
      </c>
      <c r="F109" s="3">
        <v>150</v>
      </c>
      <c r="G109" s="15">
        <f t="shared" si="18"/>
        <v>-1</v>
      </c>
      <c r="H109" s="8">
        <v>141</v>
      </c>
      <c r="I109" s="4">
        <v>156</v>
      </c>
      <c r="J109" s="16">
        <f t="shared" si="19"/>
        <v>15</v>
      </c>
      <c r="K109" s="8">
        <v>103</v>
      </c>
      <c r="L109" s="4">
        <v>125</v>
      </c>
      <c r="M109" s="16">
        <f t="shared" si="20"/>
        <v>22</v>
      </c>
      <c r="N109" s="8">
        <v>100</v>
      </c>
      <c r="O109" s="8">
        <v>125</v>
      </c>
      <c r="P109" s="16">
        <f t="shared" si="21"/>
        <v>25</v>
      </c>
      <c r="Q109" s="8">
        <v>119</v>
      </c>
      <c r="R109" s="8">
        <v>125</v>
      </c>
      <c r="S109" s="16">
        <f t="shared" si="22"/>
        <v>6</v>
      </c>
      <c r="T109" s="8">
        <v>85</v>
      </c>
      <c r="U109" s="8">
        <v>95</v>
      </c>
      <c r="V109" s="16">
        <f t="shared" si="23"/>
        <v>10</v>
      </c>
    </row>
    <row r="110" spans="1:22" x14ac:dyDescent="0.3">
      <c r="A110" s="11" t="s">
        <v>88</v>
      </c>
      <c r="B110" s="8">
        <v>286</v>
      </c>
      <c r="C110" s="14">
        <f t="shared" si="16"/>
        <v>320</v>
      </c>
      <c r="D110" s="15">
        <f t="shared" si="17"/>
        <v>34</v>
      </c>
      <c r="E110" s="8">
        <v>55</v>
      </c>
      <c r="F110" s="3">
        <v>55</v>
      </c>
      <c r="G110" s="15">
        <f t="shared" si="18"/>
        <v>0</v>
      </c>
      <c r="H110" s="8">
        <v>51</v>
      </c>
      <c r="I110" s="4">
        <v>50</v>
      </c>
      <c r="J110" s="16">
        <f t="shared" si="19"/>
        <v>-1</v>
      </c>
      <c r="K110" s="8">
        <v>52</v>
      </c>
      <c r="L110" s="4">
        <v>55</v>
      </c>
      <c r="M110" s="16">
        <f t="shared" si="20"/>
        <v>3</v>
      </c>
      <c r="N110" s="8">
        <v>42</v>
      </c>
      <c r="O110" s="8">
        <v>55</v>
      </c>
      <c r="P110" s="16">
        <f t="shared" si="21"/>
        <v>13</v>
      </c>
      <c r="Q110" s="8">
        <v>43</v>
      </c>
      <c r="R110" s="8">
        <v>50</v>
      </c>
      <c r="S110" s="16">
        <f t="shared" si="22"/>
        <v>7</v>
      </c>
      <c r="T110" s="8">
        <v>44</v>
      </c>
      <c r="U110" s="8">
        <v>55</v>
      </c>
      <c r="V110" s="16">
        <f t="shared" si="23"/>
        <v>11</v>
      </c>
    </row>
    <row r="111" spans="1:22" x14ac:dyDescent="0.3">
      <c r="A111" s="11" t="s">
        <v>89</v>
      </c>
      <c r="B111" s="8">
        <v>83</v>
      </c>
      <c r="C111" s="14">
        <f t="shared" si="16"/>
        <v>84</v>
      </c>
      <c r="D111" s="15">
        <f t="shared" si="17"/>
        <v>1</v>
      </c>
      <c r="E111" s="8">
        <v>15</v>
      </c>
      <c r="F111" s="3">
        <v>14</v>
      </c>
      <c r="G111" s="15">
        <f t="shared" si="18"/>
        <v>-1</v>
      </c>
      <c r="H111" s="8">
        <v>14</v>
      </c>
      <c r="I111" s="4">
        <v>15</v>
      </c>
      <c r="J111" s="16">
        <f t="shared" si="19"/>
        <v>1</v>
      </c>
      <c r="K111" s="8">
        <v>15</v>
      </c>
      <c r="L111" s="4">
        <v>15</v>
      </c>
      <c r="M111" s="16">
        <f t="shared" si="20"/>
        <v>0</v>
      </c>
      <c r="N111" s="8">
        <v>19</v>
      </c>
      <c r="O111" s="8">
        <v>20</v>
      </c>
      <c r="P111" s="16">
        <f t="shared" si="21"/>
        <v>1</v>
      </c>
      <c r="Q111" s="8">
        <v>20</v>
      </c>
      <c r="R111" s="8">
        <v>20</v>
      </c>
      <c r="S111" s="16">
        <f t="shared" si="22"/>
        <v>0</v>
      </c>
      <c r="T111" s="8">
        <v>0</v>
      </c>
      <c r="U111" s="8">
        <v>0</v>
      </c>
      <c r="V111" s="16">
        <f t="shared" si="23"/>
        <v>0</v>
      </c>
    </row>
    <row r="112" spans="1:22" x14ac:dyDescent="0.3">
      <c r="A112" s="11" t="s">
        <v>90</v>
      </c>
      <c r="B112" s="8">
        <v>15</v>
      </c>
      <c r="C112" s="14">
        <f t="shared" si="16"/>
        <v>15</v>
      </c>
      <c r="D112" s="15">
        <f t="shared" si="17"/>
        <v>0</v>
      </c>
      <c r="E112" s="8">
        <v>15</v>
      </c>
      <c r="F112" s="3">
        <v>15</v>
      </c>
      <c r="G112" s="15">
        <f t="shared" si="18"/>
        <v>0</v>
      </c>
      <c r="H112" s="8">
        <v>0</v>
      </c>
      <c r="I112" s="4">
        <v>0</v>
      </c>
      <c r="J112" s="16">
        <f t="shared" si="19"/>
        <v>0</v>
      </c>
      <c r="K112" s="8">
        <v>0</v>
      </c>
      <c r="L112" s="4">
        <v>0</v>
      </c>
      <c r="M112" s="16">
        <f t="shared" si="20"/>
        <v>0</v>
      </c>
      <c r="N112" s="8">
        <v>0</v>
      </c>
      <c r="O112" s="4">
        <v>0</v>
      </c>
      <c r="P112" s="16">
        <f t="shared" si="21"/>
        <v>0</v>
      </c>
      <c r="Q112" s="8">
        <v>0</v>
      </c>
      <c r="R112" s="4">
        <v>0</v>
      </c>
      <c r="S112" s="16">
        <f t="shared" si="22"/>
        <v>0</v>
      </c>
      <c r="T112" s="8">
        <v>0</v>
      </c>
      <c r="U112" s="4">
        <v>0</v>
      </c>
      <c r="V112" s="16">
        <f t="shared" si="23"/>
        <v>0</v>
      </c>
    </row>
    <row r="113" spans="1:22" x14ac:dyDescent="0.3">
      <c r="A113" s="11" t="s">
        <v>91</v>
      </c>
      <c r="B113" s="8">
        <v>81</v>
      </c>
      <c r="C113" s="14">
        <f t="shared" si="16"/>
        <v>87</v>
      </c>
      <c r="D113" s="15">
        <f t="shared" si="17"/>
        <v>6</v>
      </c>
      <c r="E113" s="8">
        <v>14</v>
      </c>
      <c r="F113" s="3">
        <v>12</v>
      </c>
      <c r="G113" s="15">
        <f t="shared" si="18"/>
        <v>-2</v>
      </c>
      <c r="H113" s="8">
        <v>1</v>
      </c>
      <c r="I113" s="4">
        <v>0</v>
      </c>
      <c r="J113" s="16">
        <f t="shared" si="19"/>
        <v>-1</v>
      </c>
      <c r="K113" s="8">
        <v>20</v>
      </c>
      <c r="L113" s="4">
        <v>20</v>
      </c>
      <c r="M113" s="16">
        <f t="shared" si="20"/>
        <v>0</v>
      </c>
      <c r="N113" s="8">
        <v>16</v>
      </c>
      <c r="O113" s="8">
        <v>20</v>
      </c>
      <c r="P113" s="16">
        <f t="shared" si="21"/>
        <v>4</v>
      </c>
      <c r="Q113" s="8">
        <v>16</v>
      </c>
      <c r="R113" s="8">
        <v>20</v>
      </c>
      <c r="S113" s="16">
        <f t="shared" si="22"/>
        <v>4</v>
      </c>
      <c r="T113" s="8">
        <v>14</v>
      </c>
      <c r="U113" s="8">
        <v>15</v>
      </c>
      <c r="V113" s="16">
        <f t="shared" si="23"/>
        <v>1</v>
      </c>
    </row>
    <row r="114" spans="1:22" x14ac:dyDescent="0.3">
      <c r="A114" s="11" t="s">
        <v>92</v>
      </c>
      <c r="B114" s="8">
        <v>56</v>
      </c>
      <c r="C114" s="14">
        <f t="shared" si="16"/>
        <v>68</v>
      </c>
      <c r="D114" s="15">
        <f t="shared" si="17"/>
        <v>12</v>
      </c>
      <c r="E114" s="8">
        <v>9</v>
      </c>
      <c r="F114" s="3">
        <v>11</v>
      </c>
      <c r="G114" s="15">
        <f t="shared" si="18"/>
        <v>2</v>
      </c>
      <c r="H114" s="8">
        <v>12</v>
      </c>
      <c r="I114" s="4">
        <v>12</v>
      </c>
      <c r="J114" s="16">
        <f t="shared" si="19"/>
        <v>0</v>
      </c>
      <c r="K114" s="8">
        <v>9</v>
      </c>
      <c r="L114" s="4">
        <v>10</v>
      </c>
      <c r="M114" s="16">
        <f t="shared" si="20"/>
        <v>1</v>
      </c>
      <c r="N114" s="8">
        <v>14</v>
      </c>
      <c r="O114" s="8">
        <v>15</v>
      </c>
      <c r="P114" s="16">
        <f t="shared" si="21"/>
        <v>1</v>
      </c>
      <c r="Q114" s="8">
        <v>12</v>
      </c>
      <c r="R114" s="8">
        <v>20</v>
      </c>
      <c r="S114" s="16">
        <f t="shared" si="22"/>
        <v>8</v>
      </c>
      <c r="T114" s="8">
        <v>0</v>
      </c>
      <c r="U114" s="8">
        <v>0</v>
      </c>
      <c r="V114" s="16">
        <f t="shared" si="23"/>
        <v>0</v>
      </c>
    </row>
    <row r="115" spans="1:22" x14ac:dyDescent="0.3">
      <c r="A115" s="11" t="s">
        <v>93</v>
      </c>
      <c r="B115" s="8">
        <v>53</v>
      </c>
      <c r="C115" s="14">
        <f t="shared" si="16"/>
        <v>55</v>
      </c>
      <c r="D115" s="15">
        <f t="shared" si="17"/>
        <v>2</v>
      </c>
      <c r="E115" s="8">
        <v>15</v>
      </c>
      <c r="F115" s="3">
        <v>15</v>
      </c>
      <c r="G115" s="15">
        <f t="shared" si="18"/>
        <v>0</v>
      </c>
      <c r="H115" s="8">
        <v>19</v>
      </c>
      <c r="I115" s="4">
        <v>20</v>
      </c>
      <c r="J115" s="16">
        <f t="shared" si="19"/>
        <v>1</v>
      </c>
      <c r="K115" s="8">
        <v>10</v>
      </c>
      <c r="L115" s="4">
        <v>10</v>
      </c>
      <c r="M115" s="16">
        <f t="shared" si="20"/>
        <v>0</v>
      </c>
      <c r="N115" s="8">
        <v>9</v>
      </c>
      <c r="O115" s="8">
        <v>10</v>
      </c>
      <c r="P115" s="16">
        <f t="shared" si="21"/>
        <v>1</v>
      </c>
      <c r="Q115" s="8">
        <v>0</v>
      </c>
      <c r="R115" s="8">
        <v>0</v>
      </c>
      <c r="S115" s="16">
        <f t="shared" si="22"/>
        <v>0</v>
      </c>
      <c r="T115" s="8">
        <v>0</v>
      </c>
      <c r="U115" s="8">
        <v>0</v>
      </c>
      <c r="V115" s="16">
        <f t="shared" si="23"/>
        <v>0</v>
      </c>
    </row>
    <row r="116" spans="1:22" x14ac:dyDescent="0.3">
      <c r="A116" s="12" t="s">
        <v>86</v>
      </c>
      <c r="B116" s="17">
        <f>SUM(B109:B115)</f>
        <v>1273</v>
      </c>
      <c r="C116" s="17">
        <f t="shared" ref="C116:V116" si="29">SUM(C109:C115)</f>
        <v>1405</v>
      </c>
      <c r="D116" s="17">
        <f t="shared" si="29"/>
        <v>132</v>
      </c>
      <c r="E116" s="17">
        <f t="shared" si="29"/>
        <v>274</v>
      </c>
      <c r="F116" s="17">
        <f t="shared" si="29"/>
        <v>272</v>
      </c>
      <c r="G116" s="17">
        <f t="shared" si="29"/>
        <v>-2</v>
      </c>
      <c r="H116" s="17">
        <f t="shared" si="29"/>
        <v>238</v>
      </c>
      <c r="I116" s="17">
        <f t="shared" si="29"/>
        <v>253</v>
      </c>
      <c r="J116" s="17">
        <f t="shared" si="29"/>
        <v>15</v>
      </c>
      <c r="K116" s="17">
        <f t="shared" si="29"/>
        <v>209</v>
      </c>
      <c r="L116" s="17">
        <f t="shared" si="29"/>
        <v>235</v>
      </c>
      <c r="M116" s="17">
        <f t="shared" si="29"/>
        <v>26</v>
      </c>
      <c r="N116" s="17">
        <f t="shared" si="29"/>
        <v>200</v>
      </c>
      <c r="O116" s="17">
        <f t="shared" si="29"/>
        <v>245</v>
      </c>
      <c r="P116" s="17">
        <f t="shared" si="29"/>
        <v>45</v>
      </c>
      <c r="Q116" s="17">
        <f t="shared" si="29"/>
        <v>210</v>
      </c>
      <c r="R116" s="17">
        <f t="shared" si="29"/>
        <v>235</v>
      </c>
      <c r="S116" s="17">
        <f t="shared" si="29"/>
        <v>25</v>
      </c>
      <c r="T116" s="17">
        <f t="shared" si="29"/>
        <v>143</v>
      </c>
      <c r="U116" s="17">
        <f t="shared" si="29"/>
        <v>165</v>
      </c>
      <c r="V116" s="17">
        <f t="shared" si="29"/>
        <v>22</v>
      </c>
    </row>
    <row r="117" spans="1:22" x14ac:dyDescent="0.3">
      <c r="A117" s="11" t="s">
        <v>32</v>
      </c>
      <c r="B117" s="8">
        <v>212</v>
      </c>
      <c r="C117" s="14">
        <f t="shared" si="16"/>
        <v>227</v>
      </c>
      <c r="D117" s="15">
        <f t="shared" si="17"/>
        <v>15</v>
      </c>
      <c r="E117" s="8">
        <v>73</v>
      </c>
      <c r="F117" s="3">
        <v>73</v>
      </c>
      <c r="G117" s="15">
        <f t="shared" si="18"/>
        <v>0</v>
      </c>
      <c r="H117" s="8">
        <v>62</v>
      </c>
      <c r="I117" s="4">
        <v>70</v>
      </c>
      <c r="J117" s="16">
        <f t="shared" si="19"/>
        <v>8</v>
      </c>
      <c r="K117" s="8">
        <v>34</v>
      </c>
      <c r="L117" s="4">
        <v>39</v>
      </c>
      <c r="M117" s="16">
        <f t="shared" si="20"/>
        <v>5</v>
      </c>
      <c r="N117" s="8">
        <v>43</v>
      </c>
      <c r="O117" s="8">
        <v>45</v>
      </c>
      <c r="P117" s="16">
        <f t="shared" si="21"/>
        <v>2</v>
      </c>
      <c r="Q117" s="8">
        <v>0</v>
      </c>
      <c r="R117" s="8">
        <v>0</v>
      </c>
      <c r="S117" s="16">
        <f t="shared" si="22"/>
        <v>0</v>
      </c>
      <c r="T117" s="8">
        <v>0</v>
      </c>
      <c r="U117" s="8">
        <v>0</v>
      </c>
      <c r="V117" s="16">
        <f t="shared" si="23"/>
        <v>0</v>
      </c>
    </row>
    <row r="118" spans="1:22" x14ac:dyDescent="0.3">
      <c r="A118" s="11" t="s">
        <v>95</v>
      </c>
      <c r="B118" s="8">
        <v>87</v>
      </c>
      <c r="C118" s="14">
        <f t="shared" si="16"/>
        <v>90</v>
      </c>
      <c r="D118" s="15">
        <f t="shared" si="17"/>
        <v>3</v>
      </c>
      <c r="E118" s="8">
        <v>22</v>
      </c>
      <c r="F118" s="3">
        <v>23</v>
      </c>
      <c r="G118" s="15">
        <f t="shared" si="18"/>
        <v>1</v>
      </c>
      <c r="H118" s="8">
        <v>17</v>
      </c>
      <c r="I118" s="4">
        <v>20</v>
      </c>
      <c r="J118" s="16">
        <f t="shared" si="19"/>
        <v>3</v>
      </c>
      <c r="K118" s="8">
        <v>16</v>
      </c>
      <c r="L118" s="4">
        <v>17</v>
      </c>
      <c r="M118" s="16">
        <f t="shared" si="20"/>
        <v>1</v>
      </c>
      <c r="N118" s="8">
        <v>32</v>
      </c>
      <c r="O118" s="8">
        <v>30</v>
      </c>
      <c r="P118" s="16">
        <f t="shared" si="21"/>
        <v>-2</v>
      </c>
      <c r="Q118" s="8">
        <v>0</v>
      </c>
      <c r="R118" s="8">
        <v>0</v>
      </c>
      <c r="S118" s="16">
        <f t="shared" si="22"/>
        <v>0</v>
      </c>
      <c r="T118" s="8">
        <v>0</v>
      </c>
      <c r="U118" s="8">
        <v>0</v>
      </c>
      <c r="V118" s="16">
        <f t="shared" si="23"/>
        <v>0</v>
      </c>
    </row>
    <row r="119" spans="1:22" ht="28.8" x14ac:dyDescent="0.3">
      <c r="A119" s="11" t="s">
        <v>96</v>
      </c>
      <c r="B119" s="8">
        <v>70</v>
      </c>
      <c r="C119" s="14">
        <f t="shared" si="16"/>
        <v>82</v>
      </c>
      <c r="D119" s="15">
        <f t="shared" si="17"/>
        <v>12</v>
      </c>
      <c r="E119" s="8">
        <v>27</v>
      </c>
      <c r="F119" s="3">
        <v>25</v>
      </c>
      <c r="G119" s="15">
        <f t="shared" si="18"/>
        <v>-2</v>
      </c>
      <c r="H119" s="8">
        <v>14</v>
      </c>
      <c r="I119" s="5">
        <v>20</v>
      </c>
      <c r="J119" s="16">
        <f t="shared" si="19"/>
        <v>6</v>
      </c>
      <c r="K119" s="8">
        <v>16</v>
      </c>
      <c r="L119" s="5">
        <v>22</v>
      </c>
      <c r="M119" s="16">
        <f t="shared" si="20"/>
        <v>6</v>
      </c>
      <c r="N119" s="8">
        <v>13</v>
      </c>
      <c r="O119" s="8">
        <v>15</v>
      </c>
      <c r="P119" s="16">
        <f t="shared" si="21"/>
        <v>2</v>
      </c>
      <c r="Q119" s="8">
        <v>0</v>
      </c>
      <c r="R119" s="8">
        <v>0</v>
      </c>
      <c r="S119" s="16">
        <f t="shared" si="22"/>
        <v>0</v>
      </c>
      <c r="T119" s="8">
        <v>0</v>
      </c>
      <c r="U119" s="8">
        <v>0</v>
      </c>
      <c r="V119" s="16">
        <f t="shared" si="23"/>
        <v>0</v>
      </c>
    </row>
    <row r="120" spans="1:22" x14ac:dyDescent="0.3">
      <c r="A120" s="11" t="s">
        <v>10</v>
      </c>
      <c r="B120" s="8">
        <v>69</v>
      </c>
      <c r="C120" s="14">
        <f t="shared" si="16"/>
        <v>74</v>
      </c>
      <c r="D120" s="15">
        <f t="shared" si="17"/>
        <v>5</v>
      </c>
      <c r="E120" s="8">
        <v>23</v>
      </c>
      <c r="F120" s="3">
        <v>23</v>
      </c>
      <c r="G120" s="15">
        <f t="shared" si="18"/>
        <v>0</v>
      </c>
      <c r="H120" s="8">
        <v>18</v>
      </c>
      <c r="I120" s="5">
        <v>20</v>
      </c>
      <c r="J120" s="16">
        <f t="shared" si="19"/>
        <v>2</v>
      </c>
      <c r="K120" s="8">
        <v>18</v>
      </c>
      <c r="L120" s="5">
        <v>16</v>
      </c>
      <c r="M120" s="16">
        <f t="shared" si="20"/>
        <v>-2</v>
      </c>
      <c r="N120" s="8">
        <v>9</v>
      </c>
      <c r="O120" s="8">
        <v>15</v>
      </c>
      <c r="P120" s="16">
        <f t="shared" si="21"/>
        <v>6</v>
      </c>
      <c r="Q120" s="8">
        <v>1</v>
      </c>
      <c r="R120" s="8">
        <v>0</v>
      </c>
      <c r="S120" s="16">
        <f t="shared" si="22"/>
        <v>-1</v>
      </c>
      <c r="T120" s="8">
        <v>0</v>
      </c>
      <c r="U120" s="8">
        <v>0</v>
      </c>
      <c r="V120" s="16">
        <f t="shared" si="23"/>
        <v>0</v>
      </c>
    </row>
    <row r="121" spans="1:22" ht="28.8" x14ac:dyDescent="0.3">
      <c r="A121" s="11" t="s">
        <v>33</v>
      </c>
      <c r="B121" s="8">
        <v>94</v>
      </c>
      <c r="C121" s="14">
        <f t="shared" si="16"/>
        <v>96</v>
      </c>
      <c r="D121" s="15">
        <f t="shared" si="17"/>
        <v>2</v>
      </c>
      <c r="E121" s="8">
        <v>26</v>
      </c>
      <c r="F121" s="3">
        <v>25</v>
      </c>
      <c r="G121" s="15">
        <f t="shared" si="18"/>
        <v>-1</v>
      </c>
      <c r="H121" s="8">
        <v>19</v>
      </c>
      <c r="I121" s="4">
        <v>20</v>
      </c>
      <c r="J121" s="16">
        <f t="shared" si="19"/>
        <v>1</v>
      </c>
      <c r="K121" s="8">
        <v>23</v>
      </c>
      <c r="L121" s="4">
        <v>22</v>
      </c>
      <c r="M121" s="16">
        <f t="shared" si="20"/>
        <v>-1</v>
      </c>
      <c r="N121" s="8">
        <v>14</v>
      </c>
      <c r="O121" s="8">
        <v>15</v>
      </c>
      <c r="P121" s="16">
        <f t="shared" si="21"/>
        <v>1</v>
      </c>
      <c r="Q121" s="8">
        <v>12</v>
      </c>
      <c r="R121" s="8">
        <v>14</v>
      </c>
      <c r="S121" s="16">
        <f t="shared" si="22"/>
        <v>2</v>
      </c>
      <c r="T121" s="8">
        <v>0</v>
      </c>
      <c r="U121" s="8">
        <v>0</v>
      </c>
      <c r="V121" s="16">
        <f t="shared" si="23"/>
        <v>0</v>
      </c>
    </row>
    <row r="122" spans="1:22" x14ac:dyDescent="0.3">
      <c r="A122" s="11" t="s">
        <v>34</v>
      </c>
      <c r="B122" s="8">
        <v>73</v>
      </c>
      <c r="C122" s="14">
        <f t="shared" si="16"/>
        <v>76</v>
      </c>
      <c r="D122" s="15">
        <f t="shared" si="17"/>
        <v>3</v>
      </c>
      <c r="E122" s="8">
        <v>45</v>
      </c>
      <c r="F122" s="3">
        <v>44</v>
      </c>
      <c r="G122" s="15">
        <f t="shared" si="18"/>
        <v>-1</v>
      </c>
      <c r="H122" s="8">
        <v>28</v>
      </c>
      <c r="I122" s="4">
        <v>32</v>
      </c>
      <c r="J122" s="16">
        <f t="shared" si="19"/>
        <v>4</v>
      </c>
      <c r="K122" s="8">
        <v>0</v>
      </c>
      <c r="L122" s="8">
        <v>0</v>
      </c>
      <c r="M122" s="16">
        <f t="shared" si="20"/>
        <v>0</v>
      </c>
      <c r="N122" s="8">
        <v>0</v>
      </c>
      <c r="O122" s="8">
        <v>0</v>
      </c>
      <c r="P122" s="16">
        <f t="shared" si="21"/>
        <v>0</v>
      </c>
      <c r="Q122" s="8">
        <v>0</v>
      </c>
      <c r="R122" s="8">
        <v>0</v>
      </c>
      <c r="S122" s="16">
        <f t="shared" si="22"/>
        <v>0</v>
      </c>
      <c r="T122" s="8">
        <v>0</v>
      </c>
      <c r="U122" s="8">
        <v>0</v>
      </c>
      <c r="V122" s="16">
        <f t="shared" si="23"/>
        <v>0</v>
      </c>
    </row>
    <row r="123" spans="1:22" x14ac:dyDescent="0.3">
      <c r="A123" s="11" t="s">
        <v>59</v>
      </c>
      <c r="B123" s="8">
        <v>9</v>
      </c>
      <c r="C123" s="14">
        <f t="shared" si="16"/>
        <v>9</v>
      </c>
      <c r="D123" s="15">
        <f t="shared" si="17"/>
        <v>0</v>
      </c>
      <c r="E123" s="8">
        <v>9</v>
      </c>
      <c r="F123" s="3">
        <v>9</v>
      </c>
      <c r="G123" s="15">
        <f t="shared" si="18"/>
        <v>0</v>
      </c>
      <c r="H123" s="8">
        <v>0</v>
      </c>
      <c r="I123" s="4">
        <v>0</v>
      </c>
      <c r="J123" s="16">
        <f t="shared" si="19"/>
        <v>0</v>
      </c>
      <c r="K123" s="8">
        <v>0</v>
      </c>
      <c r="L123" s="8">
        <v>0</v>
      </c>
      <c r="M123" s="16">
        <f t="shared" si="20"/>
        <v>0</v>
      </c>
      <c r="N123" s="8">
        <v>0</v>
      </c>
      <c r="O123" s="8">
        <v>0</v>
      </c>
      <c r="P123" s="16">
        <f t="shared" si="21"/>
        <v>0</v>
      </c>
      <c r="Q123" s="8">
        <v>0</v>
      </c>
      <c r="R123" s="8">
        <v>0</v>
      </c>
      <c r="S123" s="16">
        <f t="shared" si="22"/>
        <v>0</v>
      </c>
      <c r="T123" s="8">
        <v>0</v>
      </c>
      <c r="U123" s="4">
        <v>0</v>
      </c>
      <c r="V123" s="16">
        <f t="shared" si="23"/>
        <v>0</v>
      </c>
    </row>
    <row r="124" spans="1:22" ht="28.8" x14ac:dyDescent="0.3">
      <c r="A124" s="11" t="s">
        <v>97</v>
      </c>
      <c r="B124" s="8">
        <v>21</v>
      </c>
      <c r="C124" s="14">
        <f t="shared" si="16"/>
        <v>18</v>
      </c>
      <c r="D124" s="15">
        <f t="shared" si="17"/>
        <v>-3</v>
      </c>
      <c r="E124" s="8">
        <v>10</v>
      </c>
      <c r="F124" s="3">
        <v>9</v>
      </c>
      <c r="G124" s="15">
        <f t="shared" si="18"/>
        <v>-1</v>
      </c>
      <c r="H124" s="8">
        <v>11</v>
      </c>
      <c r="I124" s="5">
        <v>9</v>
      </c>
      <c r="J124" s="16">
        <f t="shared" si="19"/>
        <v>-2</v>
      </c>
      <c r="K124" s="8">
        <v>0</v>
      </c>
      <c r="L124" s="8">
        <v>0</v>
      </c>
      <c r="M124" s="16">
        <f t="shared" si="20"/>
        <v>0</v>
      </c>
      <c r="N124" s="8">
        <v>0</v>
      </c>
      <c r="O124" s="8">
        <v>0</v>
      </c>
      <c r="P124" s="16">
        <f t="shared" si="21"/>
        <v>0</v>
      </c>
      <c r="Q124" s="8">
        <v>0</v>
      </c>
      <c r="R124" s="8">
        <v>0</v>
      </c>
      <c r="S124" s="16">
        <f t="shared" si="22"/>
        <v>0</v>
      </c>
      <c r="T124" s="8">
        <v>0</v>
      </c>
      <c r="U124" s="8">
        <v>0</v>
      </c>
      <c r="V124" s="16">
        <f t="shared" si="23"/>
        <v>0</v>
      </c>
    </row>
    <row r="125" spans="1:22" x14ac:dyDescent="0.3">
      <c r="A125" s="12" t="s">
        <v>94</v>
      </c>
      <c r="B125" s="17">
        <f>SUM(B117:B124)</f>
        <v>635</v>
      </c>
      <c r="C125" s="17">
        <f t="shared" ref="C125:V125" si="30">SUM(C117:C124)</f>
        <v>672</v>
      </c>
      <c r="D125" s="17">
        <f t="shared" si="30"/>
        <v>37</v>
      </c>
      <c r="E125" s="17">
        <f t="shared" si="30"/>
        <v>235</v>
      </c>
      <c r="F125" s="17">
        <f t="shared" si="30"/>
        <v>231</v>
      </c>
      <c r="G125" s="17">
        <f t="shared" si="30"/>
        <v>-4</v>
      </c>
      <c r="H125" s="17">
        <f t="shared" si="30"/>
        <v>169</v>
      </c>
      <c r="I125" s="17">
        <f t="shared" si="30"/>
        <v>191</v>
      </c>
      <c r="J125" s="17">
        <f t="shared" si="30"/>
        <v>22</v>
      </c>
      <c r="K125" s="17">
        <f t="shared" si="30"/>
        <v>107</v>
      </c>
      <c r="L125" s="17">
        <f t="shared" si="30"/>
        <v>116</v>
      </c>
      <c r="M125" s="17">
        <f t="shared" si="30"/>
        <v>9</v>
      </c>
      <c r="N125" s="17">
        <f t="shared" si="30"/>
        <v>111</v>
      </c>
      <c r="O125" s="17">
        <f t="shared" si="30"/>
        <v>120</v>
      </c>
      <c r="P125" s="17">
        <f t="shared" si="30"/>
        <v>9</v>
      </c>
      <c r="Q125" s="17">
        <f t="shared" si="30"/>
        <v>13</v>
      </c>
      <c r="R125" s="17">
        <f t="shared" si="30"/>
        <v>14</v>
      </c>
      <c r="S125" s="17">
        <f t="shared" si="30"/>
        <v>1</v>
      </c>
      <c r="T125" s="17">
        <f t="shared" si="30"/>
        <v>0</v>
      </c>
      <c r="U125" s="17">
        <f t="shared" si="30"/>
        <v>0</v>
      </c>
      <c r="V125" s="17">
        <f t="shared" si="30"/>
        <v>0</v>
      </c>
    </row>
    <row r="126" spans="1:22" x14ac:dyDescent="0.3">
      <c r="A126" s="11" t="s">
        <v>99</v>
      </c>
      <c r="B126" s="8">
        <v>25</v>
      </c>
      <c r="C126" s="14">
        <f t="shared" si="16"/>
        <v>27</v>
      </c>
      <c r="D126" s="15">
        <f t="shared" si="17"/>
        <v>2</v>
      </c>
      <c r="E126" s="8">
        <v>7</v>
      </c>
      <c r="F126" s="3">
        <v>7</v>
      </c>
      <c r="G126" s="15">
        <f t="shared" si="18"/>
        <v>0</v>
      </c>
      <c r="H126" s="8">
        <v>6</v>
      </c>
      <c r="I126" s="4">
        <v>7</v>
      </c>
      <c r="J126" s="16">
        <f t="shared" si="19"/>
        <v>1</v>
      </c>
      <c r="K126" s="8">
        <v>7</v>
      </c>
      <c r="L126" s="4">
        <v>7</v>
      </c>
      <c r="M126" s="16">
        <f t="shared" si="20"/>
        <v>0</v>
      </c>
      <c r="N126" s="8">
        <v>5</v>
      </c>
      <c r="O126" s="8">
        <v>6</v>
      </c>
      <c r="P126" s="16">
        <f t="shared" si="21"/>
        <v>1</v>
      </c>
      <c r="Q126" s="8">
        <v>0</v>
      </c>
      <c r="R126" s="8">
        <v>0</v>
      </c>
      <c r="S126" s="16">
        <f t="shared" si="22"/>
        <v>0</v>
      </c>
      <c r="T126" s="8">
        <v>0</v>
      </c>
      <c r="U126" s="8">
        <v>0</v>
      </c>
      <c r="V126" s="16">
        <f t="shared" si="23"/>
        <v>0</v>
      </c>
    </row>
    <row r="127" spans="1:22" x14ac:dyDescent="0.3">
      <c r="A127" s="11" t="s">
        <v>100</v>
      </c>
      <c r="B127" s="8">
        <v>40</v>
      </c>
      <c r="C127" s="14">
        <f t="shared" si="16"/>
        <v>40</v>
      </c>
      <c r="D127" s="15">
        <f t="shared" si="17"/>
        <v>0</v>
      </c>
      <c r="E127" s="8">
        <v>10</v>
      </c>
      <c r="F127" s="3">
        <v>10</v>
      </c>
      <c r="G127" s="15">
        <f t="shared" si="18"/>
        <v>0</v>
      </c>
      <c r="H127" s="8">
        <v>10</v>
      </c>
      <c r="I127" s="4">
        <v>10</v>
      </c>
      <c r="J127" s="16">
        <f t="shared" si="19"/>
        <v>0</v>
      </c>
      <c r="K127" s="8">
        <v>10</v>
      </c>
      <c r="L127" s="4">
        <v>10</v>
      </c>
      <c r="M127" s="16">
        <f t="shared" si="20"/>
        <v>0</v>
      </c>
      <c r="N127" s="8">
        <v>10</v>
      </c>
      <c r="O127" s="8">
        <v>10</v>
      </c>
      <c r="P127" s="16">
        <f t="shared" si="21"/>
        <v>0</v>
      </c>
      <c r="Q127" s="8">
        <v>0</v>
      </c>
      <c r="R127" s="8">
        <v>0</v>
      </c>
      <c r="S127" s="16">
        <f t="shared" si="22"/>
        <v>0</v>
      </c>
      <c r="T127" s="8">
        <v>0</v>
      </c>
      <c r="U127" s="8">
        <v>0</v>
      </c>
      <c r="V127" s="16">
        <f t="shared" si="23"/>
        <v>0</v>
      </c>
    </row>
    <row r="128" spans="1:22" x14ac:dyDescent="0.3">
      <c r="A128" s="11" t="s">
        <v>101</v>
      </c>
      <c r="B128" s="8">
        <v>6</v>
      </c>
      <c r="C128" s="14">
        <f t="shared" si="16"/>
        <v>6</v>
      </c>
      <c r="D128" s="15">
        <f t="shared" si="17"/>
        <v>0</v>
      </c>
      <c r="E128" s="8">
        <v>6</v>
      </c>
      <c r="F128" s="3">
        <v>6</v>
      </c>
      <c r="G128" s="15">
        <f t="shared" si="18"/>
        <v>0</v>
      </c>
      <c r="H128" s="8">
        <v>0</v>
      </c>
      <c r="I128" s="5">
        <v>0</v>
      </c>
      <c r="J128" s="16">
        <f t="shared" si="19"/>
        <v>0</v>
      </c>
      <c r="K128" s="8">
        <v>0</v>
      </c>
      <c r="L128" s="5">
        <v>0</v>
      </c>
      <c r="M128" s="16">
        <f t="shared" si="20"/>
        <v>0</v>
      </c>
      <c r="N128" s="8">
        <v>0</v>
      </c>
      <c r="O128" s="8">
        <v>0</v>
      </c>
      <c r="P128" s="16">
        <f t="shared" si="21"/>
        <v>0</v>
      </c>
      <c r="Q128" s="8">
        <v>0</v>
      </c>
      <c r="R128" s="8">
        <v>0</v>
      </c>
      <c r="S128" s="16">
        <f t="shared" si="22"/>
        <v>0</v>
      </c>
      <c r="T128" s="8">
        <v>0</v>
      </c>
      <c r="U128" s="8">
        <v>0</v>
      </c>
      <c r="V128" s="16">
        <f t="shared" si="23"/>
        <v>0</v>
      </c>
    </row>
    <row r="129" spans="1:22" x14ac:dyDescent="0.3">
      <c r="A129" s="11" t="s">
        <v>102</v>
      </c>
      <c r="B129" s="8">
        <v>20</v>
      </c>
      <c r="C129" s="14">
        <f t="shared" si="16"/>
        <v>19</v>
      </c>
      <c r="D129" s="15">
        <f t="shared" si="17"/>
        <v>-1</v>
      </c>
      <c r="E129" s="8">
        <v>7</v>
      </c>
      <c r="F129" s="3">
        <v>7</v>
      </c>
      <c r="G129" s="15">
        <f t="shared" si="18"/>
        <v>0</v>
      </c>
      <c r="H129" s="8">
        <v>13</v>
      </c>
      <c r="I129" s="4">
        <v>12</v>
      </c>
      <c r="J129" s="16">
        <f t="shared" si="19"/>
        <v>-1</v>
      </c>
      <c r="K129" s="8">
        <v>0</v>
      </c>
      <c r="L129" s="4">
        <v>0</v>
      </c>
      <c r="M129" s="16">
        <f t="shared" si="20"/>
        <v>0</v>
      </c>
      <c r="N129" s="8">
        <v>0</v>
      </c>
      <c r="O129" s="8">
        <v>0</v>
      </c>
      <c r="P129" s="16">
        <f t="shared" si="21"/>
        <v>0</v>
      </c>
      <c r="Q129" s="8">
        <v>0</v>
      </c>
      <c r="R129" s="8">
        <v>0</v>
      </c>
      <c r="S129" s="16">
        <f t="shared" si="22"/>
        <v>0</v>
      </c>
      <c r="T129" s="8">
        <v>0</v>
      </c>
      <c r="U129" s="8">
        <v>0</v>
      </c>
      <c r="V129" s="16">
        <f t="shared" si="23"/>
        <v>0</v>
      </c>
    </row>
    <row r="130" spans="1:22" ht="28.8" x14ac:dyDescent="0.3">
      <c r="A130" s="11" t="s">
        <v>33</v>
      </c>
      <c r="B130" s="8">
        <v>185</v>
      </c>
      <c r="C130" s="14">
        <f t="shared" si="16"/>
        <v>182</v>
      </c>
      <c r="D130" s="15">
        <f t="shared" si="17"/>
        <v>-3</v>
      </c>
      <c r="E130" s="8">
        <v>39</v>
      </c>
      <c r="F130" s="3">
        <v>40</v>
      </c>
      <c r="G130" s="15">
        <f t="shared" si="18"/>
        <v>1</v>
      </c>
      <c r="H130" s="8">
        <v>38</v>
      </c>
      <c r="I130" s="4">
        <v>44</v>
      </c>
      <c r="J130" s="16">
        <f t="shared" si="19"/>
        <v>6</v>
      </c>
      <c r="K130" s="8">
        <v>35</v>
      </c>
      <c r="L130" s="4">
        <v>36</v>
      </c>
      <c r="M130" s="16">
        <f t="shared" si="20"/>
        <v>1</v>
      </c>
      <c r="N130" s="8">
        <v>39</v>
      </c>
      <c r="O130" s="8">
        <v>32</v>
      </c>
      <c r="P130" s="16">
        <f t="shared" si="21"/>
        <v>-7</v>
      </c>
      <c r="Q130" s="8">
        <v>33</v>
      </c>
      <c r="R130" s="8">
        <v>30</v>
      </c>
      <c r="S130" s="16">
        <f t="shared" si="22"/>
        <v>-3</v>
      </c>
      <c r="T130" s="8">
        <v>1</v>
      </c>
      <c r="U130" s="8">
        <v>0</v>
      </c>
      <c r="V130" s="16">
        <f t="shared" si="23"/>
        <v>-1</v>
      </c>
    </row>
    <row r="131" spans="1:22" x14ac:dyDescent="0.3">
      <c r="A131" s="11" t="s">
        <v>34</v>
      </c>
      <c r="B131" s="8">
        <v>22</v>
      </c>
      <c r="C131" s="14">
        <f t="shared" si="16"/>
        <v>20</v>
      </c>
      <c r="D131" s="15">
        <f t="shared" si="17"/>
        <v>-2</v>
      </c>
      <c r="E131" s="8">
        <v>10</v>
      </c>
      <c r="F131" s="3">
        <v>10</v>
      </c>
      <c r="G131" s="15">
        <f t="shared" si="18"/>
        <v>0</v>
      </c>
      <c r="H131" s="8">
        <v>12</v>
      </c>
      <c r="I131" s="4">
        <v>10</v>
      </c>
      <c r="J131" s="16">
        <f t="shared" si="19"/>
        <v>-2</v>
      </c>
      <c r="K131" s="8">
        <v>0</v>
      </c>
      <c r="L131" s="4">
        <v>0</v>
      </c>
      <c r="M131" s="16">
        <f t="shared" si="20"/>
        <v>0</v>
      </c>
      <c r="N131" s="8">
        <v>0</v>
      </c>
      <c r="O131" s="8">
        <v>0</v>
      </c>
      <c r="P131" s="16">
        <f t="shared" si="21"/>
        <v>0</v>
      </c>
      <c r="Q131" s="8">
        <v>0</v>
      </c>
      <c r="R131" s="8">
        <v>0</v>
      </c>
      <c r="S131" s="16">
        <f t="shared" si="22"/>
        <v>0</v>
      </c>
      <c r="T131" s="8">
        <v>0</v>
      </c>
      <c r="U131" s="8">
        <v>0</v>
      </c>
      <c r="V131" s="16">
        <f t="shared" si="23"/>
        <v>0</v>
      </c>
    </row>
    <row r="132" spans="1:22" x14ac:dyDescent="0.3">
      <c r="A132" s="11" t="s">
        <v>38</v>
      </c>
      <c r="B132" s="8">
        <v>85</v>
      </c>
      <c r="C132" s="14">
        <f t="shared" si="16"/>
        <v>95</v>
      </c>
      <c r="D132" s="15">
        <f t="shared" si="17"/>
        <v>10</v>
      </c>
      <c r="E132" s="8">
        <v>24</v>
      </c>
      <c r="F132" s="3">
        <v>23</v>
      </c>
      <c r="G132" s="15">
        <f t="shared" si="18"/>
        <v>-1</v>
      </c>
      <c r="H132" s="8">
        <v>19</v>
      </c>
      <c r="I132" s="4">
        <v>24</v>
      </c>
      <c r="J132" s="16">
        <f t="shared" si="19"/>
        <v>5</v>
      </c>
      <c r="K132" s="8">
        <v>21</v>
      </c>
      <c r="L132" s="4">
        <v>25</v>
      </c>
      <c r="M132" s="16">
        <f t="shared" si="20"/>
        <v>4</v>
      </c>
      <c r="N132" s="8">
        <v>21</v>
      </c>
      <c r="O132" s="8">
        <v>23</v>
      </c>
      <c r="P132" s="16">
        <f t="shared" si="21"/>
        <v>2</v>
      </c>
      <c r="Q132" s="8">
        <v>0</v>
      </c>
      <c r="R132" s="8">
        <v>0</v>
      </c>
      <c r="S132" s="16">
        <f t="shared" si="22"/>
        <v>0</v>
      </c>
      <c r="T132" s="8">
        <v>0</v>
      </c>
      <c r="U132" s="8">
        <v>0</v>
      </c>
      <c r="V132" s="16">
        <f t="shared" si="23"/>
        <v>0</v>
      </c>
    </row>
    <row r="133" spans="1:22" x14ac:dyDescent="0.3">
      <c r="A133" s="11" t="s">
        <v>40</v>
      </c>
      <c r="B133" s="8">
        <v>57</v>
      </c>
      <c r="C133" s="14">
        <f t="shared" ref="C133:C160" si="31">F133+I133+L133+O133+R133+U133</f>
        <v>61</v>
      </c>
      <c r="D133" s="15">
        <f t="shared" ref="D133:D160" si="32">C133-B133</f>
        <v>4</v>
      </c>
      <c r="E133" s="8">
        <v>30</v>
      </c>
      <c r="F133" s="3">
        <v>30</v>
      </c>
      <c r="G133" s="15">
        <f t="shared" ref="G133:G160" si="33">F133-E133</f>
        <v>0</v>
      </c>
      <c r="H133" s="8">
        <v>27</v>
      </c>
      <c r="I133" s="4">
        <v>31</v>
      </c>
      <c r="J133" s="16">
        <f t="shared" ref="J133:J160" si="34">I133-H133</f>
        <v>4</v>
      </c>
      <c r="K133" s="8">
        <v>0</v>
      </c>
      <c r="L133" s="4">
        <v>0</v>
      </c>
      <c r="M133" s="16">
        <f t="shared" ref="M133:M160" si="35">L133-K133</f>
        <v>0</v>
      </c>
      <c r="N133" s="8">
        <v>0</v>
      </c>
      <c r="O133" s="8">
        <v>0</v>
      </c>
      <c r="P133" s="16">
        <f t="shared" ref="P133:P160" si="36">O133-N133</f>
        <v>0</v>
      </c>
      <c r="Q133" s="8">
        <v>0</v>
      </c>
      <c r="R133" s="8">
        <v>0</v>
      </c>
      <c r="S133" s="16">
        <f t="shared" ref="S133:S160" si="37">R133-Q133</f>
        <v>0</v>
      </c>
      <c r="T133" s="8">
        <v>0</v>
      </c>
      <c r="U133" s="8">
        <v>0</v>
      </c>
      <c r="V133" s="16">
        <f t="shared" ref="V133:V160" si="38">U133-T133</f>
        <v>0</v>
      </c>
    </row>
    <row r="134" spans="1:22" x14ac:dyDescent="0.3">
      <c r="A134" s="12" t="s">
        <v>98</v>
      </c>
      <c r="B134" s="17">
        <f>SUM(B126:B133)</f>
        <v>440</v>
      </c>
      <c r="C134" s="17">
        <f t="shared" ref="C134:V134" si="39">SUM(C126:C133)</f>
        <v>450</v>
      </c>
      <c r="D134" s="17">
        <f t="shared" si="39"/>
        <v>10</v>
      </c>
      <c r="E134" s="17">
        <f t="shared" si="39"/>
        <v>133</v>
      </c>
      <c r="F134" s="17">
        <f t="shared" si="39"/>
        <v>133</v>
      </c>
      <c r="G134" s="17">
        <f t="shared" si="39"/>
        <v>0</v>
      </c>
      <c r="H134" s="17">
        <f t="shared" si="39"/>
        <v>125</v>
      </c>
      <c r="I134" s="17">
        <f t="shared" si="39"/>
        <v>138</v>
      </c>
      <c r="J134" s="17">
        <f t="shared" si="39"/>
        <v>13</v>
      </c>
      <c r="K134" s="17">
        <f t="shared" si="39"/>
        <v>73</v>
      </c>
      <c r="L134" s="17">
        <f t="shared" si="39"/>
        <v>78</v>
      </c>
      <c r="M134" s="17">
        <f t="shared" si="39"/>
        <v>5</v>
      </c>
      <c r="N134" s="17">
        <f t="shared" si="39"/>
        <v>75</v>
      </c>
      <c r="O134" s="17">
        <f t="shared" si="39"/>
        <v>71</v>
      </c>
      <c r="P134" s="17">
        <f t="shared" si="39"/>
        <v>-4</v>
      </c>
      <c r="Q134" s="17">
        <f t="shared" si="39"/>
        <v>33</v>
      </c>
      <c r="R134" s="17">
        <f t="shared" si="39"/>
        <v>30</v>
      </c>
      <c r="S134" s="17">
        <f t="shared" si="39"/>
        <v>-3</v>
      </c>
      <c r="T134" s="17">
        <f t="shared" si="39"/>
        <v>1</v>
      </c>
      <c r="U134" s="17">
        <f t="shared" si="39"/>
        <v>0</v>
      </c>
      <c r="V134" s="17">
        <f t="shared" si="39"/>
        <v>-1</v>
      </c>
    </row>
    <row r="135" spans="1:22" x14ac:dyDescent="0.3">
      <c r="A135" s="11" t="s">
        <v>104</v>
      </c>
      <c r="B135" s="8">
        <v>140</v>
      </c>
      <c r="C135" s="14">
        <f t="shared" si="31"/>
        <v>169</v>
      </c>
      <c r="D135" s="15">
        <f t="shared" si="32"/>
        <v>29</v>
      </c>
      <c r="E135" s="8">
        <v>40</v>
      </c>
      <c r="F135" s="3">
        <v>42</v>
      </c>
      <c r="G135" s="15">
        <f t="shared" si="33"/>
        <v>2</v>
      </c>
      <c r="H135" s="8">
        <v>38</v>
      </c>
      <c r="I135" s="4">
        <v>44</v>
      </c>
      <c r="J135" s="16">
        <f t="shared" si="34"/>
        <v>6</v>
      </c>
      <c r="K135" s="8">
        <v>25</v>
      </c>
      <c r="L135" s="4">
        <v>45</v>
      </c>
      <c r="M135" s="16">
        <f t="shared" si="35"/>
        <v>20</v>
      </c>
      <c r="N135" s="8">
        <v>37</v>
      </c>
      <c r="O135" s="8">
        <v>38</v>
      </c>
      <c r="P135" s="16">
        <f t="shared" si="36"/>
        <v>1</v>
      </c>
      <c r="Q135" s="8">
        <v>0</v>
      </c>
      <c r="R135" s="8">
        <v>0</v>
      </c>
      <c r="S135" s="16">
        <f t="shared" si="37"/>
        <v>0</v>
      </c>
      <c r="T135" s="8">
        <v>0</v>
      </c>
      <c r="U135" s="8">
        <v>0</v>
      </c>
      <c r="V135" s="16">
        <f t="shared" si="38"/>
        <v>0</v>
      </c>
    </row>
    <row r="136" spans="1:22" x14ac:dyDescent="0.3">
      <c r="A136" s="11" t="s">
        <v>105</v>
      </c>
      <c r="B136" s="8">
        <v>58</v>
      </c>
      <c r="C136" s="14">
        <f t="shared" si="31"/>
        <v>76</v>
      </c>
      <c r="D136" s="15">
        <f t="shared" si="32"/>
        <v>18</v>
      </c>
      <c r="E136" s="8">
        <v>21</v>
      </c>
      <c r="F136" s="3">
        <v>20</v>
      </c>
      <c r="G136" s="15">
        <f t="shared" si="33"/>
        <v>-1</v>
      </c>
      <c r="H136" s="8">
        <v>13</v>
      </c>
      <c r="I136" s="4">
        <v>18</v>
      </c>
      <c r="J136" s="16">
        <f t="shared" si="34"/>
        <v>5</v>
      </c>
      <c r="K136" s="8">
        <v>15</v>
      </c>
      <c r="L136" s="4">
        <v>20</v>
      </c>
      <c r="M136" s="16">
        <f t="shared" si="35"/>
        <v>5</v>
      </c>
      <c r="N136" s="8">
        <v>9</v>
      </c>
      <c r="O136" s="8">
        <v>18</v>
      </c>
      <c r="P136" s="16">
        <f t="shared" si="36"/>
        <v>9</v>
      </c>
      <c r="Q136" s="8">
        <v>0</v>
      </c>
      <c r="R136" s="8">
        <v>0</v>
      </c>
      <c r="S136" s="16">
        <f t="shared" si="37"/>
        <v>0</v>
      </c>
      <c r="T136" s="8">
        <v>0</v>
      </c>
      <c r="U136" s="8">
        <v>0</v>
      </c>
      <c r="V136" s="16">
        <f t="shared" si="38"/>
        <v>0</v>
      </c>
    </row>
    <row r="137" spans="1:22" x14ac:dyDescent="0.3">
      <c r="A137" s="11" t="s">
        <v>106</v>
      </c>
      <c r="B137" s="8">
        <v>42</v>
      </c>
      <c r="C137" s="14">
        <f t="shared" si="31"/>
        <v>41</v>
      </c>
      <c r="D137" s="15">
        <f t="shared" si="32"/>
        <v>-1</v>
      </c>
      <c r="E137" s="8">
        <v>28</v>
      </c>
      <c r="F137" s="3">
        <v>28</v>
      </c>
      <c r="G137" s="15">
        <f t="shared" si="33"/>
        <v>0</v>
      </c>
      <c r="H137" s="8">
        <v>13</v>
      </c>
      <c r="I137" s="4">
        <v>13</v>
      </c>
      <c r="J137" s="16">
        <f t="shared" si="34"/>
        <v>0</v>
      </c>
      <c r="K137" s="8">
        <v>1</v>
      </c>
      <c r="L137" s="4">
        <v>0</v>
      </c>
      <c r="M137" s="16">
        <f t="shared" si="35"/>
        <v>-1</v>
      </c>
      <c r="N137" s="8">
        <v>0</v>
      </c>
      <c r="O137" s="8">
        <v>0</v>
      </c>
      <c r="P137" s="16">
        <f t="shared" si="36"/>
        <v>0</v>
      </c>
      <c r="Q137" s="8">
        <v>0</v>
      </c>
      <c r="R137" s="8">
        <v>0</v>
      </c>
      <c r="S137" s="16">
        <f t="shared" si="37"/>
        <v>0</v>
      </c>
      <c r="T137" s="8">
        <v>0</v>
      </c>
      <c r="U137" s="8">
        <v>0</v>
      </c>
      <c r="V137" s="16">
        <f t="shared" si="38"/>
        <v>0</v>
      </c>
    </row>
    <row r="138" spans="1:22" x14ac:dyDescent="0.3">
      <c r="A138" s="11" t="s">
        <v>107</v>
      </c>
      <c r="B138" s="8">
        <v>7</v>
      </c>
      <c r="C138" s="14">
        <f t="shared" si="31"/>
        <v>7</v>
      </c>
      <c r="D138" s="15">
        <f t="shared" si="32"/>
        <v>0</v>
      </c>
      <c r="E138" s="8">
        <v>7</v>
      </c>
      <c r="F138" s="3">
        <v>7</v>
      </c>
      <c r="G138" s="15">
        <f t="shared" si="33"/>
        <v>0</v>
      </c>
      <c r="H138" s="8">
        <v>0</v>
      </c>
      <c r="I138" s="4">
        <v>0</v>
      </c>
      <c r="J138" s="16">
        <f t="shared" si="34"/>
        <v>0</v>
      </c>
      <c r="K138" s="8">
        <v>0</v>
      </c>
      <c r="L138" s="4">
        <v>0</v>
      </c>
      <c r="M138" s="16">
        <f t="shared" si="35"/>
        <v>0</v>
      </c>
      <c r="N138" s="8">
        <v>0</v>
      </c>
      <c r="O138" s="4">
        <v>0</v>
      </c>
      <c r="P138" s="16">
        <f t="shared" si="36"/>
        <v>0</v>
      </c>
      <c r="Q138" s="8">
        <v>0</v>
      </c>
      <c r="R138" s="8">
        <v>0</v>
      </c>
      <c r="S138" s="16">
        <f t="shared" si="37"/>
        <v>0</v>
      </c>
      <c r="T138" s="8">
        <v>0</v>
      </c>
      <c r="U138" s="8">
        <v>0</v>
      </c>
      <c r="V138" s="16">
        <f t="shared" si="38"/>
        <v>0</v>
      </c>
    </row>
    <row r="139" spans="1:22" x14ac:dyDescent="0.3">
      <c r="A139" s="11" t="s">
        <v>108</v>
      </c>
      <c r="B139" s="8">
        <v>59</v>
      </c>
      <c r="C139" s="14">
        <f t="shared" si="31"/>
        <v>76</v>
      </c>
      <c r="D139" s="15">
        <f t="shared" si="32"/>
        <v>17</v>
      </c>
      <c r="E139" s="8">
        <v>20</v>
      </c>
      <c r="F139" s="3">
        <v>20</v>
      </c>
      <c r="G139" s="15">
        <f t="shared" si="33"/>
        <v>0</v>
      </c>
      <c r="H139" s="8">
        <v>16</v>
      </c>
      <c r="I139" s="4">
        <v>18</v>
      </c>
      <c r="J139" s="16">
        <f t="shared" si="34"/>
        <v>2</v>
      </c>
      <c r="K139" s="8">
        <v>16</v>
      </c>
      <c r="L139" s="4">
        <v>20</v>
      </c>
      <c r="M139" s="16">
        <f t="shared" si="35"/>
        <v>4</v>
      </c>
      <c r="N139" s="8">
        <v>7</v>
      </c>
      <c r="O139" s="8">
        <v>18</v>
      </c>
      <c r="P139" s="16">
        <f t="shared" si="36"/>
        <v>11</v>
      </c>
      <c r="Q139" s="8">
        <v>0</v>
      </c>
      <c r="R139" s="8">
        <v>0</v>
      </c>
      <c r="S139" s="16">
        <f t="shared" si="37"/>
        <v>0</v>
      </c>
      <c r="T139" s="8">
        <v>0</v>
      </c>
      <c r="U139" s="8">
        <v>0</v>
      </c>
      <c r="V139" s="16">
        <f t="shared" si="38"/>
        <v>0</v>
      </c>
    </row>
    <row r="140" spans="1:22" x14ac:dyDescent="0.3">
      <c r="A140" s="11" t="s">
        <v>109</v>
      </c>
      <c r="B140" s="8">
        <v>13</v>
      </c>
      <c r="C140" s="14">
        <f t="shared" si="31"/>
        <v>15</v>
      </c>
      <c r="D140" s="15">
        <f t="shared" si="32"/>
        <v>2</v>
      </c>
      <c r="E140" s="8">
        <v>8</v>
      </c>
      <c r="F140" s="3">
        <v>8</v>
      </c>
      <c r="G140" s="15">
        <f t="shared" si="33"/>
        <v>0</v>
      </c>
      <c r="H140" s="8">
        <v>5</v>
      </c>
      <c r="I140" s="5">
        <v>7</v>
      </c>
      <c r="J140" s="16">
        <f t="shared" si="34"/>
        <v>2</v>
      </c>
      <c r="K140" s="8">
        <v>0</v>
      </c>
      <c r="L140" s="5">
        <v>0</v>
      </c>
      <c r="M140" s="16">
        <f t="shared" si="35"/>
        <v>0</v>
      </c>
      <c r="N140" s="8">
        <v>0</v>
      </c>
      <c r="O140" s="8">
        <v>0</v>
      </c>
      <c r="P140" s="16">
        <f t="shared" si="36"/>
        <v>0</v>
      </c>
      <c r="Q140" s="8">
        <v>0</v>
      </c>
      <c r="R140" s="8">
        <v>0</v>
      </c>
      <c r="S140" s="16">
        <f t="shared" si="37"/>
        <v>0</v>
      </c>
      <c r="T140" s="8">
        <v>0</v>
      </c>
      <c r="U140" s="8">
        <v>0</v>
      </c>
      <c r="V140" s="16">
        <f t="shared" si="38"/>
        <v>0</v>
      </c>
    </row>
    <row r="141" spans="1:22" x14ac:dyDescent="0.3">
      <c r="A141" s="11" t="s">
        <v>110</v>
      </c>
      <c r="B141" s="8">
        <v>63</v>
      </c>
      <c r="C141" s="14">
        <f t="shared" si="31"/>
        <v>79</v>
      </c>
      <c r="D141" s="15">
        <f t="shared" si="32"/>
        <v>16</v>
      </c>
      <c r="E141" s="8">
        <v>21</v>
      </c>
      <c r="F141" s="3">
        <v>20</v>
      </c>
      <c r="G141" s="15">
        <f t="shared" si="33"/>
        <v>-1</v>
      </c>
      <c r="H141" s="8">
        <v>20</v>
      </c>
      <c r="I141" s="4">
        <v>22</v>
      </c>
      <c r="J141" s="16">
        <f t="shared" si="34"/>
        <v>2</v>
      </c>
      <c r="K141" s="8">
        <v>13</v>
      </c>
      <c r="L141" s="4">
        <v>20</v>
      </c>
      <c r="M141" s="16">
        <f t="shared" si="35"/>
        <v>7</v>
      </c>
      <c r="N141" s="8">
        <v>9</v>
      </c>
      <c r="O141" s="8">
        <v>17</v>
      </c>
      <c r="P141" s="16">
        <f t="shared" si="36"/>
        <v>8</v>
      </c>
      <c r="Q141" s="8">
        <v>0</v>
      </c>
      <c r="R141" s="8">
        <v>0</v>
      </c>
      <c r="S141" s="16">
        <f t="shared" si="37"/>
        <v>0</v>
      </c>
      <c r="T141" s="8">
        <v>0</v>
      </c>
      <c r="U141" s="8">
        <v>0</v>
      </c>
      <c r="V141" s="16">
        <f t="shared" si="38"/>
        <v>0</v>
      </c>
    </row>
    <row r="142" spans="1:22" x14ac:dyDescent="0.3">
      <c r="A142" s="11" t="s">
        <v>111</v>
      </c>
      <c r="B142" s="8">
        <v>107</v>
      </c>
      <c r="C142" s="14">
        <f t="shared" si="31"/>
        <v>113</v>
      </c>
      <c r="D142" s="15">
        <f t="shared" si="32"/>
        <v>6</v>
      </c>
      <c r="E142" s="8">
        <v>50</v>
      </c>
      <c r="F142" s="3">
        <v>50</v>
      </c>
      <c r="G142" s="15">
        <f t="shared" si="33"/>
        <v>0</v>
      </c>
      <c r="H142" s="8">
        <v>24</v>
      </c>
      <c r="I142" s="4">
        <v>24</v>
      </c>
      <c r="J142" s="16">
        <f t="shared" si="34"/>
        <v>0</v>
      </c>
      <c r="K142" s="8">
        <v>17</v>
      </c>
      <c r="L142" s="4">
        <v>21</v>
      </c>
      <c r="M142" s="16">
        <f t="shared" si="35"/>
        <v>4</v>
      </c>
      <c r="N142" s="8">
        <v>16</v>
      </c>
      <c r="O142" s="8">
        <v>18</v>
      </c>
      <c r="P142" s="16">
        <f t="shared" si="36"/>
        <v>2</v>
      </c>
      <c r="Q142" s="8">
        <v>0</v>
      </c>
      <c r="R142" s="8">
        <v>0</v>
      </c>
      <c r="S142" s="16">
        <f t="shared" si="37"/>
        <v>0</v>
      </c>
      <c r="T142" s="8">
        <v>0</v>
      </c>
      <c r="U142" s="8">
        <v>0</v>
      </c>
      <c r="V142" s="16">
        <f t="shared" si="38"/>
        <v>0</v>
      </c>
    </row>
    <row r="143" spans="1:22" ht="28.8" x14ac:dyDescent="0.3">
      <c r="A143" s="11" t="s">
        <v>112</v>
      </c>
      <c r="B143" s="8">
        <v>42</v>
      </c>
      <c r="C143" s="14">
        <f t="shared" si="31"/>
        <v>47</v>
      </c>
      <c r="D143" s="15">
        <f t="shared" si="32"/>
        <v>5</v>
      </c>
      <c r="E143" s="8">
        <v>0</v>
      </c>
      <c r="F143" s="3">
        <v>0</v>
      </c>
      <c r="G143" s="15">
        <f t="shared" si="33"/>
        <v>0</v>
      </c>
      <c r="H143" s="8">
        <v>22</v>
      </c>
      <c r="I143" s="5">
        <v>26</v>
      </c>
      <c r="J143" s="16">
        <f t="shared" si="34"/>
        <v>4</v>
      </c>
      <c r="K143" s="8">
        <v>0</v>
      </c>
      <c r="L143" s="5">
        <v>0</v>
      </c>
      <c r="M143" s="16">
        <f t="shared" si="35"/>
        <v>0</v>
      </c>
      <c r="N143" s="8">
        <v>20</v>
      </c>
      <c r="O143" s="8">
        <v>21</v>
      </c>
      <c r="P143" s="16">
        <f t="shared" si="36"/>
        <v>1</v>
      </c>
      <c r="Q143" s="8">
        <v>0</v>
      </c>
      <c r="R143" s="8">
        <v>0</v>
      </c>
      <c r="S143" s="16">
        <f t="shared" si="37"/>
        <v>0</v>
      </c>
      <c r="T143" s="8">
        <v>0</v>
      </c>
      <c r="U143" s="8">
        <v>0</v>
      </c>
      <c r="V143" s="16">
        <f t="shared" si="38"/>
        <v>0</v>
      </c>
    </row>
    <row r="144" spans="1:22" x14ac:dyDescent="0.3">
      <c r="A144" s="11" t="s">
        <v>113</v>
      </c>
      <c r="B144" s="8">
        <v>24</v>
      </c>
      <c r="C144" s="14">
        <f t="shared" si="31"/>
        <v>32</v>
      </c>
      <c r="D144" s="15">
        <f t="shared" si="32"/>
        <v>8</v>
      </c>
      <c r="E144" s="8">
        <v>14</v>
      </c>
      <c r="F144" s="3">
        <v>14</v>
      </c>
      <c r="G144" s="15">
        <f t="shared" si="33"/>
        <v>0</v>
      </c>
      <c r="H144" s="8">
        <v>0</v>
      </c>
      <c r="I144" s="5">
        <v>0</v>
      </c>
      <c r="J144" s="16">
        <f t="shared" si="34"/>
        <v>0</v>
      </c>
      <c r="K144" s="8">
        <v>10</v>
      </c>
      <c r="L144" s="5">
        <v>18</v>
      </c>
      <c r="M144" s="16">
        <f t="shared" si="35"/>
        <v>8</v>
      </c>
      <c r="N144" s="8">
        <v>0</v>
      </c>
      <c r="O144" s="8">
        <v>0</v>
      </c>
      <c r="P144" s="16">
        <f t="shared" si="36"/>
        <v>0</v>
      </c>
      <c r="Q144" s="8">
        <v>0</v>
      </c>
      <c r="R144" s="8">
        <v>0</v>
      </c>
      <c r="S144" s="16">
        <f t="shared" si="37"/>
        <v>0</v>
      </c>
      <c r="T144" s="8">
        <v>0</v>
      </c>
      <c r="U144" s="8">
        <v>0</v>
      </c>
      <c r="V144" s="16">
        <f t="shared" si="38"/>
        <v>0</v>
      </c>
    </row>
    <row r="145" spans="1:22" x14ac:dyDescent="0.3">
      <c r="A145" s="11" t="s">
        <v>114</v>
      </c>
      <c r="B145" s="8">
        <v>15</v>
      </c>
      <c r="C145" s="14">
        <f t="shared" si="31"/>
        <v>15</v>
      </c>
      <c r="D145" s="15">
        <f t="shared" si="32"/>
        <v>0</v>
      </c>
      <c r="E145" s="8">
        <v>15</v>
      </c>
      <c r="F145" s="3">
        <v>15</v>
      </c>
      <c r="G145" s="15">
        <f t="shared" si="33"/>
        <v>0</v>
      </c>
      <c r="H145" s="8">
        <v>0</v>
      </c>
      <c r="I145" s="5">
        <v>0</v>
      </c>
      <c r="J145" s="16">
        <f t="shared" si="34"/>
        <v>0</v>
      </c>
      <c r="K145" s="8">
        <v>0</v>
      </c>
      <c r="L145" s="5">
        <v>0</v>
      </c>
      <c r="M145" s="16">
        <f t="shared" si="35"/>
        <v>0</v>
      </c>
      <c r="N145" s="8">
        <v>0</v>
      </c>
      <c r="O145" s="5">
        <v>0</v>
      </c>
      <c r="P145" s="16">
        <f t="shared" si="36"/>
        <v>0</v>
      </c>
      <c r="Q145" s="8">
        <v>0</v>
      </c>
      <c r="R145" s="8">
        <v>0</v>
      </c>
      <c r="S145" s="16">
        <f t="shared" si="37"/>
        <v>0</v>
      </c>
      <c r="T145" s="8">
        <v>0</v>
      </c>
      <c r="U145" s="8">
        <v>0</v>
      </c>
      <c r="V145" s="16">
        <f t="shared" si="38"/>
        <v>0</v>
      </c>
    </row>
    <row r="146" spans="1:22" ht="28.8" x14ac:dyDescent="0.3">
      <c r="A146" s="11" t="s">
        <v>115</v>
      </c>
      <c r="B146" s="8">
        <v>77</v>
      </c>
      <c r="C146" s="14">
        <f t="shared" si="31"/>
        <v>89</v>
      </c>
      <c r="D146" s="15">
        <f t="shared" si="32"/>
        <v>12</v>
      </c>
      <c r="E146" s="8">
        <v>19</v>
      </c>
      <c r="F146" s="3">
        <v>20</v>
      </c>
      <c r="G146" s="15">
        <f t="shared" si="33"/>
        <v>1</v>
      </c>
      <c r="H146" s="8">
        <v>22</v>
      </c>
      <c r="I146" s="5">
        <v>24</v>
      </c>
      <c r="J146" s="16">
        <f t="shared" si="34"/>
        <v>2</v>
      </c>
      <c r="K146" s="8">
        <v>18</v>
      </c>
      <c r="L146" s="5">
        <v>23</v>
      </c>
      <c r="M146" s="16">
        <f t="shared" si="35"/>
        <v>5</v>
      </c>
      <c r="N146" s="8">
        <v>18</v>
      </c>
      <c r="O146" s="8">
        <v>22</v>
      </c>
      <c r="P146" s="16">
        <f t="shared" si="36"/>
        <v>4</v>
      </c>
      <c r="Q146" s="8">
        <v>0</v>
      </c>
      <c r="R146" s="8">
        <v>0</v>
      </c>
      <c r="S146" s="16">
        <f t="shared" si="37"/>
        <v>0</v>
      </c>
      <c r="T146" s="8">
        <v>0</v>
      </c>
      <c r="U146" s="8">
        <v>0</v>
      </c>
      <c r="V146" s="16">
        <f t="shared" si="38"/>
        <v>0</v>
      </c>
    </row>
    <row r="147" spans="1:22" ht="28.8" x14ac:dyDescent="0.3">
      <c r="A147" s="11" t="s">
        <v>33</v>
      </c>
      <c r="B147" s="8">
        <v>65</v>
      </c>
      <c r="C147" s="14">
        <f t="shared" si="31"/>
        <v>82</v>
      </c>
      <c r="D147" s="15">
        <f t="shared" si="32"/>
        <v>17</v>
      </c>
      <c r="E147" s="8">
        <v>18</v>
      </c>
      <c r="F147" s="3">
        <v>18</v>
      </c>
      <c r="G147" s="15">
        <f t="shared" si="33"/>
        <v>0</v>
      </c>
      <c r="H147" s="8">
        <v>14</v>
      </c>
      <c r="I147" s="4">
        <v>18</v>
      </c>
      <c r="J147" s="16">
        <f t="shared" si="34"/>
        <v>4</v>
      </c>
      <c r="K147" s="8">
        <v>12</v>
      </c>
      <c r="L147" s="4">
        <v>17</v>
      </c>
      <c r="M147" s="16">
        <f t="shared" si="35"/>
        <v>5</v>
      </c>
      <c r="N147" s="8">
        <v>10</v>
      </c>
      <c r="O147" s="8">
        <v>15</v>
      </c>
      <c r="P147" s="16">
        <f t="shared" si="36"/>
        <v>5</v>
      </c>
      <c r="Q147" s="8">
        <v>11</v>
      </c>
      <c r="R147" s="8">
        <v>14</v>
      </c>
      <c r="S147" s="16">
        <f t="shared" si="37"/>
        <v>3</v>
      </c>
      <c r="T147" s="8">
        <v>0</v>
      </c>
      <c r="U147" s="8">
        <v>0</v>
      </c>
      <c r="V147" s="16">
        <f t="shared" si="38"/>
        <v>0</v>
      </c>
    </row>
    <row r="148" spans="1:22" x14ac:dyDescent="0.3">
      <c r="A148" s="12" t="s">
        <v>103</v>
      </c>
      <c r="B148" s="17">
        <f>SUM(B135:B147)</f>
        <v>712</v>
      </c>
      <c r="C148" s="17">
        <f t="shared" ref="C148:V148" si="40">SUM(C135:C147)</f>
        <v>841</v>
      </c>
      <c r="D148" s="17">
        <f t="shared" si="40"/>
        <v>129</v>
      </c>
      <c r="E148" s="17">
        <f t="shared" si="40"/>
        <v>261</v>
      </c>
      <c r="F148" s="17">
        <f t="shared" si="40"/>
        <v>262</v>
      </c>
      <c r="G148" s="17">
        <f t="shared" si="40"/>
        <v>1</v>
      </c>
      <c r="H148" s="17">
        <f t="shared" si="40"/>
        <v>187</v>
      </c>
      <c r="I148" s="17">
        <f t="shared" si="40"/>
        <v>214</v>
      </c>
      <c r="J148" s="17">
        <f t="shared" si="40"/>
        <v>27</v>
      </c>
      <c r="K148" s="17">
        <f t="shared" si="40"/>
        <v>127</v>
      </c>
      <c r="L148" s="17">
        <f t="shared" si="40"/>
        <v>184</v>
      </c>
      <c r="M148" s="17">
        <f t="shared" si="40"/>
        <v>57</v>
      </c>
      <c r="N148" s="17">
        <f t="shared" si="40"/>
        <v>126</v>
      </c>
      <c r="O148" s="17">
        <f t="shared" si="40"/>
        <v>167</v>
      </c>
      <c r="P148" s="17">
        <f t="shared" si="40"/>
        <v>41</v>
      </c>
      <c r="Q148" s="17">
        <f t="shared" si="40"/>
        <v>11</v>
      </c>
      <c r="R148" s="17">
        <f t="shared" si="40"/>
        <v>14</v>
      </c>
      <c r="S148" s="17">
        <f t="shared" si="40"/>
        <v>3</v>
      </c>
      <c r="T148" s="17">
        <f t="shared" si="40"/>
        <v>0</v>
      </c>
      <c r="U148" s="17">
        <f t="shared" si="40"/>
        <v>0</v>
      </c>
      <c r="V148" s="17">
        <f t="shared" si="40"/>
        <v>0</v>
      </c>
    </row>
    <row r="149" spans="1:22" x14ac:dyDescent="0.3">
      <c r="A149" s="11" t="s">
        <v>117</v>
      </c>
      <c r="B149" s="8">
        <v>79</v>
      </c>
      <c r="C149" s="14">
        <f t="shared" si="31"/>
        <v>81</v>
      </c>
      <c r="D149" s="15">
        <f t="shared" si="32"/>
        <v>2</v>
      </c>
      <c r="E149" s="8">
        <v>31</v>
      </c>
      <c r="F149" s="3">
        <v>32</v>
      </c>
      <c r="G149" s="15">
        <f t="shared" si="33"/>
        <v>1</v>
      </c>
      <c r="H149" s="8">
        <v>10</v>
      </c>
      <c r="I149" s="4">
        <v>10</v>
      </c>
      <c r="J149" s="16">
        <f t="shared" si="34"/>
        <v>0</v>
      </c>
      <c r="K149" s="8">
        <v>23</v>
      </c>
      <c r="L149" s="4">
        <v>23</v>
      </c>
      <c r="M149" s="16">
        <f t="shared" si="35"/>
        <v>0</v>
      </c>
      <c r="N149" s="8">
        <v>15</v>
      </c>
      <c r="O149" s="8">
        <v>16</v>
      </c>
      <c r="P149" s="16">
        <f t="shared" si="36"/>
        <v>1</v>
      </c>
      <c r="Q149" s="8">
        <v>0</v>
      </c>
      <c r="R149" s="8">
        <v>0</v>
      </c>
      <c r="S149" s="16">
        <f t="shared" si="37"/>
        <v>0</v>
      </c>
      <c r="T149" s="8">
        <v>0</v>
      </c>
      <c r="U149" s="8">
        <v>0</v>
      </c>
      <c r="V149" s="16">
        <f t="shared" si="38"/>
        <v>0</v>
      </c>
    </row>
    <row r="150" spans="1:22" x14ac:dyDescent="0.3">
      <c r="A150" s="11" t="s">
        <v>118</v>
      </c>
      <c r="B150" s="8">
        <v>18</v>
      </c>
      <c r="C150" s="14">
        <f t="shared" si="31"/>
        <v>19</v>
      </c>
      <c r="D150" s="15">
        <f t="shared" si="32"/>
        <v>1</v>
      </c>
      <c r="E150" s="8">
        <v>3</v>
      </c>
      <c r="F150" s="3">
        <v>4</v>
      </c>
      <c r="G150" s="15">
        <f t="shared" si="33"/>
        <v>1</v>
      </c>
      <c r="H150" s="8">
        <v>3</v>
      </c>
      <c r="I150" s="4">
        <v>3</v>
      </c>
      <c r="J150" s="16">
        <f t="shared" si="34"/>
        <v>0</v>
      </c>
      <c r="K150" s="8">
        <v>7</v>
      </c>
      <c r="L150" s="4">
        <v>7</v>
      </c>
      <c r="M150" s="16">
        <f t="shared" si="35"/>
        <v>0</v>
      </c>
      <c r="N150" s="8">
        <v>5</v>
      </c>
      <c r="O150" s="8">
        <v>5</v>
      </c>
      <c r="P150" s="16">
        <f t="shared" si="36"/>
        <v>0</v>
      </c>
      <c r="Q150" s="8">
        <v>0</v>
      </c>
      <c r="R150" s="8">
        <v>0</v>
      </c>
      <c r="S150" s="16">
        <f t="shared" si="37"/>
        <v>0</v>
      </c>
      <c r="T150" s="8">
        <v>0</v>
      </c>
      <c r="U150" s="8">
        <v>0</v>
      </c>
      <c r="V150" s="16">
        <f t="shared" si="38"/>
        <v>0</v>
      </c>
    </row>
    <row r="151" spans="1:22" ht="28.8" x14ac:dyDescent="0.3">
      <c r="A151" s="11" t="s">
        <v>119</v>
      </c>
      <c r="B151" s="8">
        <v>11</v>
      </c>
      <c r="C151" s="14">
        <f t="shared" si="31"/>
        <v>11</v>
      </c>
      <c r="D151" s="15">
        <f t="shared" si="32"/>
        <v>0</v>
      </c>
      <c r="E151" s="8">
        <v>4</v>
      </c>
      <c r="F151" s="3">
        <v>4</v>
      </c>
      <c r="G151" s="15">
        <f t="shared" si="33"/>
        <v>0</v>
      </c>
      <c r="H151" s="8">
        <v>3</v>
      </c>
      <c r="I151" s="5">
        <v>3</v>
      </c>
      <c r="J151" s="16">
        <f t="shared" si="34"/>
        <v>0</v>
      </c>
      <c r="K151" s="8">
        <v>0</v>
      </c>
      <c r="L151" s="5">
        <v>0</v>
      </c>
      <c r="M151" s="16">
        <f t="shared" si="35"/>
        <v>0</v>
      </c>
      <c r="N151" s="8">
        <v>4</v>
      </c>
      <c r="O151" s="8">
        <v>4</v>
      </c>
      <c r="P151" s="16">
        <f t="shared" si="36"/>
        <v>0</v>
      </c>
      <c r="Q151" s="8">
        <v>0</v>
      </c>
      <c r="R151" s="8">
        <v>0</v>
      </c>
      <c r="S151" s="16">
        <f t="shared" si="37"/>
        <v>0</v>
      </c>
      <c r="T151" s="8">
        <v>0</v>
      </c>
      <c r="U151" s="8">
        <v>0</v>
      </c>
      <c r="V151" s="16">
        <f t="shared" si="38"/>
        <v>0</v>
      </c>
    </row>
    <row r="152" spans="1:22" x14ac:dyDescent="0.3">
      <c r="A152" s="11" t="s">
        <v>120</v>
      </c>
      <c r="B152" s="8">
        <v>30</v>
      </c>
      <c r="C152" s="14">
        <f t="shared" si="31"/>
        <v>34</v>
      </c>
      <c r="D152" s="15">
        <f t="shared" si="32"/>
        <v>4</v>
      </c>
      <c r="E152" s="8">
        <v>16</v>
      </c>
      <c r="F152" s="3">
        <v>16</v>
      </c>
      <c r="G152" s="15">
        <f t="shared" si="33"/>
        <v>0</v>
      </c>
      <c r="H152" s="8">
        <v>14</v>
      </c>
      <c r="I152" s="4">
        <v>18</v>
      </c>
      <c r="J152" s="16">
        <f t="shared" si="34"/>
        <v>4</v>
      </c>
      <c r="K152" s="8">
        <v>0</v>
      </c>
      <c r="L152" s="8">
        <v>0</v>
      </c>
      <c r="M152" s="16">
        <f t="shared" si="35"/>
        <v>0</v>
      </c>
      <c r="N152" s="8">
        <v>0</v>
      </c>
      <c r="O152" s="8">
        <v>0</v>
      </c>
      <c r="P152" s="16">
        <f t="shared" si="36"/>
        <v>0</v>
      </c>
      <c r="Q152" s="8">
        <v>0</v>
      </c>
      <c r="R152" s="8">
        <v>0</v>
      </c>
      <c r="S152" s="16">
        <f t="shared" si="37"/>
        <v>0</v>
      </c>
      <c r="T152" s="8">
        <v>0</v>
      </c>
      <c r="U152" s="8">
        <v>0</v>
      </c>
      <c r="V152" s="16">
        <f t="shared" si="38"/>
        <v>0</v>
      </c>
    </row>
    <row r="153" spans="1:22" x14ac:dyDescent="0.3">
      <c r="A153" s="11" t="s">
        <v>9</v>
      </c>
      <c r="B153" s="8">
        <v>14</v>
      </c>
      <c r="C153" s="14">
        <f t="shared" si="31"/>
        <v>15</v>
      </c>
      <c r="D153" s="15">
        <f t="shared" si="32"/>
        <v>1</v>
      </c>
      <c r="E153" s="8">
        <v>7</v>
      </c>
      <c r="F153" s="3">
        <v>8</v>
      </c>
      <c r="G153" s="15">
        <f t="shared" si="33"/>
        <v>1</v>
      </c>
      <c r="H153" s="8">
        <v>7</v>
      </c>
      <c r="I153" s="4">
        <v>7</v>
      </c>
      <c r="J153" s="16">
        <f t="shared" si="34"/>
        <v>0</v>
      </c>
      <c r="K153" s="8">
        <v>0</v>
      </c>
      <c r="L153" s="8">
        <v>0</v>
      </c>
      <c r="M153" s="16">
        <f t="shared" si="35"/>
        <v>0</v>
      </c>
      <c r="N153" s="8">
        <v>0</v>
      </c>
      <c r="O153" s="8">
        <v>0</v>
      </c>
      <c r="P153" s="16">
        <f t="shared" si="36"/>
        <v>0</v>
      </c>
      <c r="Q153" s="8">
        <v>0</v>
      </c>
      <c r="R153" s="8">
        <v>0</v>
      </c>
      <c r="S153" s="16">
        <f t="shared" si="37"/>
        <v>0</v>
      </c>
      <c r="T153" s="8">
        <v>0</v>
      </c>
      <c r="U153" s="8">
        <v>0</v>
      </c>
      <c r="V153" s="16">
        <f t="shared" si="38"/>
        <v>0</v>
      </c>
    </row>
    <row r="154" spans="1:22" x14ac:dyDescent="0.3">
      <c r="A154" s="11" t="s">
        <v>121</v>
      </c>
      <c r="B154" s="8">
        <v>7</v>
      </c>
      <c r="C154" s="14">
        <f t="shared" si="31"/>
        <v>7</v>
      </c>
      <c r="D154" s="15">
        <f t="shared" si="32"/>
        <v>0</v>
      </c>
      <c r="E154" s="8">
        <v>0</v>
      </c>
      <c r="F154" s="20">
        <v>0</v>
      </c>
      <c r="G154" s="15">
        <f t="shared" si="33"/>
        <v>0</v>
      </c>
      <c r="H154" s="8">
        <v>7</v>
      </c>
      <c r="I154" s="7">
        <v>7</v>
      </c>
      <c r="J154" s="16">
        <f t="shared" si="34"/>
        <v>0</v>
      </c>
      <c r="K154" s="8">
        <v>0</v>
      </c>
      <c r="L154" s="8">
        <v>0</v>
      </c>
      <c r="M154" s="16">
        <f t="shared" si="35"/>
        <v>0</v>
      </c>
      <c r="N154" s="8">
        <v>0</v>
      </c>
      <c r="O154" s="8">
        <v>0</v>
      </c>
      <c r="P154" s="16">
        <f t="shared" si="36"/>
        <v>0</v>
      </c>
      <c r="Q154" s="8">
        <v>0</v>
      </c>
      <c r="R154" s="8">
        <v>0</v>
      </c>
      <c r="S154" s="16">
        <f t="shared" si="37"/>
        <v>0</v>
      </c>
      <c r="T154" s="8">
        <v>0</v>
      </c>
      <c r="U154" s="4">
        <v>0</v>
      </c>
      <c r="V154" s="16">
        <f t="shared" si="38"/>
        <v>0</v>
      </c>
    </row>
    <row r="155" spans="1:22" ht="28.8" x14ac:dyDescent="0.3">
      <c r="A155" s="11" t="s">
        <v>122</v>
      </c>
      <c r="B155" s="8">
        <v>8</v>
      </c>
      <c r="C155" s="14">
        <f t="shared" si="31"/>
        <v>8</v>
      </c>
      <c r="D155" s="15">
        <f t="shared" si="32"/>
        <v>0</v>
      </c>
      <c r="E155" s="8">
        <v>8</v>
      </c>
      <c r="F155" s="3">
        <v>8</v>
      </c>
      <c r="G155" s="15">
        <f t="shared" si="33"/>
        <v>0</v>
      </c>
      <c r="H155" s="8">
        <v>0</v>
      </c>
      <c r="I155" s="5">
        <v>0</v>
      </c>
      <c r="J155" s="16">
        <f t="shared" si="34"/>
        <v>0</v>
      </c>
      <c r="K155" s="8">
        <v>0</v>
      </c>
      <c r="L155" s="8">
        <v>0</v>
      </c>
      <c r="M155" s="16">
        <f t="shared" si="35"/>
        <v>0</v>
      </c>
      <c r="N155" s="8">
        <v>0</v>
      </c>
      <c r="O155" s="8">
        <v>0</v>
      </c>
      <c r="P155" s="16">
        <f t="shared" si="36"/>
        <v>0</v>
      </c>
      <c r="Q155" s="8">
        <v>0</v>
      </c>
      <c r="R155" s="8">
        <v>0</v>
      </c>
      <c r="S155" s="16">
        <f t="shared" si="37"/>
        <v>0</v>
      </c>
      <c r="T155" s="8">
        <v>0</v>
      </c>
      <c r="U155" s="8">
        <v>0</v>
      </c>
      <c r="V155" s="16">
        <f t="shared" si="38"/>
        <v>0</v>
      </c>
    </row>
    <row r="156" spans="1:22" x14ac:dyDescent="0.3">
      <c r="A156" s="11" t="s">
        <v>123</v>
      </c>
      <c r="B156" s="8">
        <v>10</v>
      </c>
      <c r="C156" s="14">
        <f t="shared" si="31"/>
        <v>11</v>
      </c>
      <c r="D156" s="15">
        <f t="shared" si="32"/>
        <v>1</v>
      </c>
      <c r="E156" s="8">
        <v>8</v>
      </c>
      <c r="F156" s="3">
        <v>8</v>
      </c>
      <c r="G156" s="15">
        <f t="shared" si="33"/>
        <v>0</v>
      </c>
      <c r="H156" s="8">
        <v>2</v>
      </c>
      <c r="I156" s="4">
        <v>3</v>
      </c>
      <c r="J156" s="16">
        <f t="shared" si="34"/>
        <v>1</v>
      </c>
      <c r="K156" s="8">
        <v>0</v>
      </c>
      <c r="L156" s="8">
        <v>0</v>
      </c>
      <c r="M156" s="16">
        <f t="shared" si="35"/>
        <v>0</v>
      </c>
      <c r="N156" s="8">
        <v>0</v>
      </c>
      <c r="O156" s="8">
        <v>0</v>
      </c>
      <c r="P156" s="16">
        <f t="shared" si="36"/>
        <v>0</v>
      </c>
      <c r="Q156" s="8">
        <v>0</v>
      </c>
      <c r="R156" s="8">
        <v>0</v>
      </c>
      <c r="S156" s="16">
        <f t="shared" si="37"/>
        <v>0</v>
      </c>
      <c r="T156" s="8">
        <v>0</v>
      </c>
      <c r="U156" s="8">
        <v>0</v>
      </c>
      <c r="V156" s="16">
        <f t="shared" si="38"/>
        <v>0</v>
      </c>
    </row>
    <row r="157" spans="1:22" x14ac:dyDescent="0.3">
      <c r="A157" s="11" t="s">
        <v>124</v>
      </c>
      <c r="B157" s="8">
        <v>13</v>
      </c>
      <c r="C157" s="14">
        <f t="shared" si="31"/>
        <v>15</v>
      </c>
      <c r="D157" s="15">
        <f t="shared" si="32"/>
        <v>2</v>
      </c>
      <c r="E157" s="8">
        <v>9</v>
      </c>
      <c r="F157" s="3">
        <v>8</v>
      </c>
      <c r="G157" s="15">
        <f t="shared" si="33"/>
        <v>-1</v>
      </c>
      <c r="H157" s="8">
        <v>4</v>
      </c>
      <c r="I157" s="4">
        <v>7</v>
      </c>
      <c r="J157" s="16">
        <f t="shared" si="34"/>
        <v>3</v>
      </c>
      <c r="K157" s="8">
        <v>0</v>
      </c>
      <c r="L157" s="8">
        <v>0</v>
      </c>
      <c r="M157" s="16">
        <f t="shared" si="35"/>
        <v>0</v>
      </c>
      <c r="N157" s="8">
        <v>0</v>
      </c>
      <c r="O157" s="8">
        <v>0</v>
      </c>
      <c r="P157" s="16">
        <f t="shared" si="36"/>
        <v>0</v>
      </c>
      <c r="Q157" s="8">
        <v>0</v>
      </c>
      <c r="R157" s="8">
        <v>0</v>
      </c>
      <c r="S157" s="16">
        <f t="shared" si="37"/>
        <v>0</v>
      </c>
      <c r="T157" s="8">
        <v>0</v>
      </c>
      <c r="U157" s="8">
        <v>0</v>
      </c>
      <c r="V157" s="16">
        <f t="shared" si="38"/>
        <v>0</v>
      </c>
    </row>
    <row r="158" spans="1:22" x14ac:dyDescent="0.3">
      <c r="A158" s="12" t="s">
        <v>116</v>
      </c>
      <c r="B158" s="17">
        <f>SUM(B149:B157)</f>
        <v>190</v>
      </c>
      <c r="C158" s="17">
        <f t="shared" ref="C158:V158" si="41">SUM(C149:C157)</f>
        <v>201</v>
      </c>
      <c r="D158" s="17">
        <f t="shared" si="41"/>
        <v>11</v>
      </c>
      <c r="E158" s="17">
        <f t="shared" si="41"/>
        <v>86</v>
      </c>
      <c r="F158" s="17">
        <f t="shared" si="41"/>
        <v>88</v>
      </c>
      <c r="G158" s="17">
        <f t="shared" si="41"/>
        <v>2</v>
      </c>
      <c r="H158" s="17">
        <f t="shared" si="41"/>
        <v>50</v>
      </c>
      <c r="I158" s="17">
        <f t="shared" si="41"/>
        <v>58</v>
      </c>
      <c r="J158" s="17">
        <f t="shared" si="41"/>
        <v>8</v>
      </c>
      <c r="K158" s="17">
        <f t="shared" si="41"/>
        <v>30</v>
      </c>
      <c r="L158" s="17">
        <f t="shared" si="41"/>
        <v>30</v>
      </c>
      <c r="M158" s="17">
        <f t="shared" si="41"/>
        <v>0</v>
      </c>
      <c r="N158" s="17">
        <f t="shared" si="41"/>
        <v>24</v>
      </c>
      <c r="O158" s="17">
        <f t="shared" si="41"/>
        <v>25</v>
      </c>
      <c r="P158" s="17">
        <f t="shared" si="41"/>
        <v>1</v>
      </c>
      <c r="Q158" s="17">
        <f t="shared" si="41"/>
        <v>0</v>
      </c>
      <c r="R158" s="17">
        <f t="shared" si="41"/>
        <v>0</v>
      </c>
      <c r="S158" s="17">
        <f t="shared" si="41"/>
        <v>0</v>
      </c>
      <c r="T158" s="17">
        <f t="shared" si="41"/>
        <v>0</v>
      </c>
      <c r="U158" s="17">
        <f t="shared" si="41"/>
        <v>0</v>
      </c>
      <c r="V158" s="17">
        <f t="shared" si="41"/>
        <v>0</v>
      </c>
    </row>
    <row r="159" spans="1:22" x14ac:dyDescent="0.3">
      <c r="A159" s="11" t="s">
        <v>126</v>
      </c>
      <c r="B159" s="8">
        <v>62</v>
      </c>
      <c r="C159" s="14">
        <f t="shared" si="31"/>
        <v>61</v>
      </c>
      <c r="D159" s="15">
        <f t="shared" si="32"/>
        <v>-1</v>
      </c>
      <c r="E159" s="8">
        <v>15</v>
      </c>
      <c r="F159" s="3">
        <v>15</v>
      </c>
      <c r="G159" s="15">
        <f t="shared" si="33"/>
        <v>0</v>
      </c>
      <c r="H159" s="8">
        <v>19</v>
      </c>
      <c r="I159" s="5">
        <v>16</v>
      </c>
      <c r="J159" s="16">
        <f t="shared" si="34"/>
        <v>-3</v>
      </c>
      <c r="K159" s="8">
        <v>16</v>
      </c>
      <c r="L159" s="5">
        <v>18</v>
      </c>
      <c r="M159" s="16">
        <f t="shared" si="35"/>
        <v>2</v>
      </c>
      <c r="N159" s="8">
        <v>12</v>
      </c>
      <c r="O159" s="8">
        <v>12</v>
      </c>
      <c r="P159" s="16">
        <f t="shared" si="36"/>
        <v>0</v>
      </c>
      <c r="Q159" s="8">
        <v>0</v>
      </c>
      <c r="R159" s="8">
        <v>0</v>
      </c>
      <c r="S159" s="16">
        <f t="shared" si="37"/>
        <v>0</v>
      </c>
      <c r="T159" s="8">
        <v>0</v>
      </c>
      <c r="U159" s="8">
        <v>0</v>
      </c>
      <c r="V159" s="16">
        <f t="shared" si="38"/>
        <v>0</v>
      </c>
    </row>
    <row r="160" spans="1:22" x14ac:dyDescent="0.3">
      <c r="A160" s="11" t="s">
        <v>127</v>
      </c>
      <c r="B160" s="8">
        <v>3</v>
      </c>
      <c r="C160" s="14">
        <f t="shared" si="31"/>
        <v>3</v>
      </c>
      <c r="D160" s="15">
        <f t="shared" si="32"/>
        <v>0</v>
      </c>
      <c r="E160" s="8">
        <v>3</v>
      </c>
      <c r="F160" s="3">
        <v>3</v>
      </c>
      <c r="G160" s="15">
        <f t="shared" si="33"/>
        <v>0</v>
      </c>
      <c r="H160" s="8">
        <v>0</v>
      </c>
      <c r="I160" s="5">
        <v>0</v>
      </c>
      <c r="J160" s="16">
        <f t="shared" si="34"/>
        <v>0</v>
      </c>
      <c r="K160" s="8">
        <v>0</v>
      </c>
      <c r="L160" s="5">
        <v>0</v>
      </c>
      <c r="M160" s="16">
        <f t="shared" si="35"/>
        <v>0</v>
      </c>
      <c r="N160" s="8">
        <v>0</v>
      </c>
      <c r="O160" s="8">
        <v>0</v>
      </c>
      <c r="P160" s="16">
        <f t="shared" si="36"/>
        <v>0</v>
      </c>
      <c r="Q160" s="8">
        <v>0</v>
      </c>
      <c r="R160" s="8">
        <v>0</v>
      </c>
      <c r="S160" s="16">
        <f t="shared" si="37"/>
        <v>0</v>
      </c>
      <c r="T160" s="8">
        <v>0</v>
      </c>
      <c r="U160" s="8">
        <v>0</v>
      </c>
      <c r="V160" s="16">
        <f t="shared" si="38"/>
        <v>0</v>
      </c>
    </row>
    <row r="161" spans="1:22" x14ac:dyDescent="0.3">
      <c r="A161" s="12" t="s">
        <v>125</v>
      </c>
      <c r="B161" s="17">
        <f>SUM(B159:B160)</f>
        <v>65</v>
      </c>
      <c r="C161" s="17">
        <f t="shared" ref="C161:V161" si="42">SUM(C159:C160)</f>
        <v>64</v>
      </c>
      <c r="D161" s="17">
        <f t="shared" si="42"/>
        <v>-1</v>
      </c>
      <c r="E161" s="17">
        <f t="shared" si="42"/>
        <v>18</v>
      </c>
      <c r="F161" s="17">
        <f t="shared" si="42"/>
        <v>18</v>
      </c>
      <c r="G161" s="17">
        <f t="shared" si="42"/>
        <v>0</v>
      </c>
      <c r="H161" s="17">
        <f t="shared" si="42"/>
        <v>19</v>
      </c>
      <c r="I161" s="17">
        <f t="shared" si="42"/>
        <v>16</v>
      </c>
      <c r="J161" s="17">
        <f t="shared" si="42"/>
        <v>-3</v>
      </c>
      <c r="K161" s="17">
        <f t="shared" si="42"/>
        <v>16</v>
      </c>
      <c r="L161" s="17">
        <f t="shared" si="42"/>
        <v>18</v>
      </c>
      <c r="M161" s="17">
        <f t="shared" si="42"/>
        <v>2</v>
      </c>
      <c r="N161" s="17">
        <f t="shared" si="42"/>
        <v>12</v>
      </c>
      <c r="O161" s="17">
        <f t="shared" si="42"/>
        <v>12</v>
      </c>
      <c r="P161" s="17">
        <f t="shared" si="42"/>
        <v>0</v>
      </c>
      <c r="Q161" s="17">
        <f t="shared" si="42"/>
        <v>0</v>
      </c>
      <c r="R161" s="17">
        <f t="shared" si="42"/>
        <v>0</v>
      </c>
      <c r="S161" s="17">
        <f t="shared" si="42"/>
        <v>0</v>
      </c>
      <c r="T161" s="17">
        <f t="shared" si="42"/>
        <v>0</v>
      </c>
      <c r="U161" s="17">
        <f t="shared" si="42"/>
        <v>0</v>
      </c>
      <c r="V161" s="17">
        <f t="shared" si="42"/>
        <v>0</v>
      </c>
    </row>
    <row r="162" spans="1:22" x14ac:dyDescent="0.3">
      <c r="A162" s="12" t="s">
        <v>128</v>
      </c>
      <c r="B162" s="17">
        <f>SUM(B161,B158,B148,B134,B125,B116,B108,B95,B87,B79,B71,B64,B49,B40,B24,B19,B15)</f>
        <v>9447</v>
      </c>
      <c r="C162" s="17">
        <f t="shared" ref="C162:V162" si="43">SUM(C161,C158,C148,C134,C125,C116,C108,C95,C87,C79,C71,C64,C49,C40,C24,C19,C15)</f>
        <v>10608</v>
      </c>
      <c r="D162" s="17">
        <f t="shared" si="43"/>
        <v>1161</v>
      </c>
      <c r="E162" s="17">
        <f t="shared" si="43"/>
        <v>3115</v>
      </c>
      <c r="F162" s="17">
        <f t="shared" si="43"/>
        <v>3084</v>
      </c>
      <c r="G162" s="17">
        <f t="shared" si="43"/>
        <v>-31</v>
      </c>
      <c r="H162" s="17">
        <f t="shared" si="43"/>
        <v>2426</v>
      </c>
      <c r="I162" s="17">
        <f t="shared" si="43"/>
        <v>2825</v>
      </c>
      <c r="J162" s="17">
        <f t="shared" si="43"/>
        <v>399</v>
      </c>
      <c r="K162" s="17">
        <f t="shared" si="43"/>
        <v>1686</v>
      </c>
      <c r="L162" s="17">
        <f t="shared" si="43"/>
        <v>2083</v>
      </c>
      <c r="M162" s="17">
        <f t="shared" si="43"/>
        <v>397</v>
      </c>
      <c r="N162" s="17">
        <f t="shared" si="43"/>
        <v>1490</v>
      </c>
      <c r="O162" s="17">
        <f t="shared" si="43"/>
        <v>1801</v>
      </c>
      <c r="P162" s="17">
        <f t="shared" si="43"/>
        <v>311</v>
      </c>
      <c r="Q162" s="17">
        <f t="shared" si="43"/>
        <v>584</v>
      </c>
      <c r="R162" s="17">
        <f t="shared" si="43"/>
        <v>650</v>
      </c>
      <c r="S162" s="17">
        <f t="shared" si="43"/>
        <v>66</v>
      </c>
      <c r="T162" s="17">
        <f t="shared" si="43"/>
        <v>150</v>
      </c>
      <c r="U162" s="17">
        <f t="shared" si="43"/>
        <v>165</v>
      </c>
      <c r="V162" s="17">
        <f t="shared" si="43"/>
        <v>15</v>
      </c>
    </row>
  </sheetData>
  <mergeCells count="9">
    <mergeCell ref="A2:A3"/>
    <mergeCell ref="A1:V1"/>
    <mergeCell ref="B2:D2"/>
    <mergeCell ref="E2:G2"/>
    <mergeCell ref="H2:J2"/>
    <mergeCell ref="K2:M2"/>
    <mergeCell ref="N2:P2"/>
    <mergeCell ref="Q2:S2"/>
    <mergeCell ref="T2:V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tabSelected="1" topLeftCell="A28" workbookViewId="0">
      <selection activeCell="M48" sqref="M48"/>
    </sheetView>
  </sheetViews>
  <sheetFormatPr defaultRowHeight="14.4" x14ac:dyDescent="0.3"/>
  <cols>
    <col min="1" max="1" width="51.88671875" style="13" customWidth="1"/>
    <col min="2" max="3" width="4.77734375" style="21" customWidth="1"/>
    <col min="4" max="22" width="4.21875" style="21" customWidth="1"/>
  </cols>
  <sheetData>
    <row r="1" spans="1:22" x14ac:dyDescent="0.3">
      <c r="A1" s="31" t="s">
        <v>150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x14ac:dyDescent="0.3">
      <c r="A2" s="30" t="s">
        <v>129</v>
      </c>
      <c r="B2" s="32" t="s">
        <v>130</v>
      </c>
      <c r="C2" s="32"/>
      <c r="D2" s="32"/>
      <c r="E2" s="32" t="s">
        <v>131</v>
      </c>
      <c r="F2" s="32"/>
      <c r="G2" s="32"/>
      <c r="H2" s="32" t="s">
        <v>132</v>
      </c>
      <c r="I2" s="32"/>
      <c r="J2" s="32"/>
      <c r="K2" s="32" t="s">
        <v>133</v>
      </c>
      <c r="L2" s="32"/>
      <c r="M2" s="32"/>
      <c r="N2" s="32" t="s">
        <v>134</v>
      </c>
      <c r="O2" s="32"/>
      <c r="P2" s="32"/>
      <c r="Q2" s="32" t="s">
        <v>135</v>
      </c>
      <c r="R2" s="32"/>
      <c r="S2" s="32"/>
      <c r="T2" s="32" t="s">
        <v>136</v>
      </c>
      <c r="U2" s="32"/>
      <c r="V2" s="32"/>
    </row>
    <row r="3" spans="1:22" ht="172.8" customHeight="1" x14ac:dyDescent="0.3">
      <c r="A3" s="30"/>
      <c r="B3" s="1" t="s">
        <v>137</v>
      </c>
      <c r="C3" s="2" t="s">
        <v>138</v>
      </c>
      <c r="D3" s="10" t="s">
        <v>139</v>
      </c>
      <c r="E3" s="1" t="s">
        <v>137</v>
      </c>
      <c r="F3" s="2" t="s">
        <v>140</v>
      </c>
      <c r="G3" s="10" t="s">
        <v>139</v>
      </c>
      <c r="H3" s="1" t="s">
        <v>137</v>
      </c>
      <c r="I3" s="2" t="s">
        <v>141</v>
      </c>
      <c r="J3" s="10" t="s">
        <v>139</v>
      </c>
      <c r="K3" s="1" t="s">
        <v>137</v>
      </c>
      <c r="L3" s="2" t="s">
        <v>142</v>
      </c>
      <c r="M3" s="10" t="s">
        <v>139</v>
      </c>
      <c r="N3" s="1" t="s">
        <v>137</v>
      </c>
      <c r="O3" s="2" t="s">
        <v>143</v>
      </c>
      <c r="P3" s="10" t="s">
        <v>139</v>
      </c>
      <c r="Q3" s="1" t="s">
        <v>137</v>
      </c>
      <c r="R3" s="2" t="s">
        <v>144</v>
      </c>
      <c r="S3" s="10" t="s">
        <v>139</v>
      </c>
      <c r="T3" s="1" t="s">
        <v>137</v>
      </c>
      <c r="U3" s="2" t="s">
        <v>145</v>
      </c>
      <c r="V3" s="10" t="s">
        <v>139</v>
      </c>
    </row>
    <row r="4" spans="1:22" ht="28.8" x14ac:dyDescent="0.3">
      <c r="A4" s="11" t="s">
        <v>5</v>
      </c>
      <c r="B4" s="8">
        <v>43</v>
      </c>
      <c r="C4" s="8">
        <f>F4+I4+L4+O4+R4+U4</f>
        <v>46</v>
      </c>
      <c r="D4" s="16">
        <f>C4-B4</f>
        <v>3</v>
      </c>
      <c r="E4" s="8">
        <v>0</v>
      </c>
      <c r="F4" s="25">
        <v>0</v>
      </c>
      <c r="G4" s="16">
        <f>F4-E4</f>
        <v>0</v>
      </c>
      <c r="H4" s="8">
        <v>19</v>
      </c>
      <c r="I4" s="8">
        <v>20</v>
      </c>
      <c r="J4" s="16">
        <f>I4-H4</f>
        <v>1</v>
      </c>
      <c r="K4" s="8">
        <v>0</v>
      </c>
      <c r="L4" s="8">
        <v>0</v>
      </c>
      <c r="M4" s="16">
        <f>L4-K4</f>
        <v>0</v>
      </c>
      <c r="N4" s="8">
        <v>15</v>
      </c>
      <c r="O4" s="8">
        <v>17</v>
      </c>
      <c r="P4" s="16">
        <f>O4-N4</f>
        <v>2</v>
      </c>
      <c r="Q4" s="8">
        <v>9</v>
      </c>
      <c r="R4" s="8">
        <v>9</v>
      </c>
      <c r="S4" s="16">
        <f>R4-Q4</f>
        <v>0</v>
      </c>
      <c r="T4" s="8">
        <v>0</v>
      </c>
      <c r="U4" s="8">
        <v>0</v>
      </c>
      <c r="V4" s="16">
        <f>U4-T4</f>
        <v>0</v>
      </c>
    </row>
    <row r="5" spans="1:22" ht="28.8" x14ac:dyDescent="0.3">
      <c r="A5" s="11" t="s">
        <v>6</v>
      </c>
      <c r="B5" s="8">
        <v>44</v>
      </c>
      <c r="C5" s="8">
        <f t="shared" ref="C5:C60" si="0">F5+I5+L5+O5+R5+U5</f>
        <v>48</v>
      </c>
      <c r="D5" s="16">
        <f t="shared" ref="D5:D60" si="1">C5-B5</f>
        <v>4</v>
      </c>
      <c r="E5" s="8">
        <v>2</v>
      </c>
      <c r="F5" s="25">
        <v>0</v>
      </c>
      <c r="G5" s="16">
        <f t="shared" ref="G5:G60" si="2">F5-E5</f>
        <v>-2</v>
      </c>
      <c r="H5" s="8">
        <v>17</v>
      </c>
      <c r="I5" s="8">
        <v>20</v>
      </c>
      <c r="J5" s="16">
        <f t="shared" ref="J5:J60" si="3">I5-H5</f>
        <v>3</v>
      </c>
      <c r="K5" s="8">
        <v>17</v>
      </c>
      <c r="L5" s="8">
        <v>18</v>
      </c>
      <c r="M5" s="16">
        <f t="shared" ref="M5:M60" si="4">L5-K5</f>
        <v>1</v>
      </c>
      <c r="N5" s="8">
        <v>2</v>
      </c>
      <c r="O5" s="8">
        <v>0</v>
      </c>
      <c r="P5" s="16">
        <f t="shared" ref="P5:P60" si="5">O5-N5</f>
        <v>-2</v>
      </c>
      <c r="Q5" s="8">
        <v>7</v>
      </c>
      <c r="R5" s="8">
        <v>10</v>
      </c>
      <c r="S5" s="16">
        <f t="shared" ref="S5:S60" si="6">R5-Q5</f>
        <v>3</v>
      </c>
      <c r="T5" s="8">
        <v>0</v>
      </c>
      <c r="U5" s="8">
        <v>0</v>
      </c>
      <c r="V5" s="16">
        <f t="shared" ref="V5:V60" si="7">U5-T5</f>
        <v>0</v>
      </c>
    </row>
    <row r="6" spans="1:22" x14ac:dyDescent="0.3">
      <c r="A6" s="11" t="s">
        <v>7</v>
      </c>
      <c r="B6" s="8">
        <v>14</v>
      </c>
      <c r="C6" s="8">
        <f t="shared" si="0"/>
        <v>15</v>
      </c>
      <c r="D6" s="16">
        <f t="shared" si="1"/>
        <v>1</v>
      </c>
      <c r="E6" s="8">
        <v>14</v>
      </c>
      <c r="F6" s="25">
        <v>15</v>
      </c>
      <c r="G6" s="16">
        <f t="shared" si="2"/>
        <v>1</v>
      </c>
      <c r="H6" s="8">
        <v>0</v>
      </c>
      <c r="I6" s="8">
        <v>0</v>
      </c>
      <c r="J6" s="16">
        <f t="shared" si="3"/>
        <v>0</v>
      </c>
      <c r="K6" s="8">
        <v>0</v>
      </c>
      <c r="L6" s="8">
        <v>0</v>
      </c>
      <c r="M6" s="16">
        <f t="shared" si="4"/>
        <v>0</v>
      </c>
      <c r="N6" s="8">
        <v>0</v>
      </c>
      <c r="O6" s="8">
        <v>0</v>
      </c>
      <c r="P6" s="16">
        <f t="shared" si="5"/>
        <v>0</v>
      </c>
      <c r="Q6" s="8">
        <v>0</v>
      </c>
      <c r="R6" s="8">
        <v>0</v>
      </c>
      <c r="S6" s="16">
        <f t="shared" si="6"/>
        <v>0</v>
      </c>
      <c r="T6" s="8">
        <v>0</v>
      </c>
      <c r="U6" s="8">
        <v>0</v>
      </c>
      <c r="V6" s="16">
        <f t="shared" si="7"/>
        <v>0</v>
      </c>
    </row>
    <row r="7" spans="1:22" x14ac:dyDescent="0.3">
      <c r="A7" s="11" t="s">
        <v>10</v>
      </c>
      <c r="B7" s="8">
        <v>66</v>
      </c>
      <c r="C7" s="8">
        <f t="shared" si="0"/>
        <v>72</v>
      </c>
      <c r="D7" s="16">
        <f t="shared" si="1"/>
        <v>6</v>
      </c>
      <c r="E7" s="8">
        <v>17</v>
      </c>
      <c r="F7" s="25">
        <v>17</v>
      </c>
      <c r="G7" s="16">
        <f t="shared" si="2"/>
        <v>0</v>
      </c>
      <c r="H7" s="8">
        <v>20</v>
      </c>
      <c r="I7" s="24">
        <v>20</v>
      </c>
      <c r="J7" s="16">
        <f t="shared" si="3"/>
        <v>0</v>
      </c>
      <c r="K7" s="8">
        <v>18</v>
      </c>
      <c r="L7" s="8">
        <v>20</v>
      </c>
      <c r="M7" s="16">
        <f t="shared" si="4"/>
        <v>2</v>
      </c>
      <c r="N7" s="8">
        <v>11</v>
      </c>
      <c r="O7" s="8">
        <v>15</v>
      </c>
      <c r="P7" s="16">
        <f t="shared" si="5"/>
        <v>4</v>
      </c>
      <c r="Q7" s="8">
        <v>0</v>
      </c>
      <c r="R7" s="8">
        <v>0</v>
      </c>
      <c r="S7" s="16">
        <f t="shared" si="6"/>
        <v>0</v>
      </c>
      <c r="T7" s="8">
        <v>0</v>
      </c>
      <c r="U7" s="8">
        <v>0</v>
      </c>
      <c r="V7" s="16">
        <f t="shared" si="7"/>
        <v>0</v>
      </c>
    </row>
    <row r="8" spans="1:22" x14ac:dyDescent="0.3">
      <c r="A8" s="29" t="s">
        <v>0</v>
      </c>
      <c r="B8" s="28">
        <f>SUM(B4:B7)</f>
        <v>167</v>
      </c>
      <c r="C8" s="28">
        <f t="shared" ref="C8:V8" si="8">SUM(C4:C7)</f>
        <v>181</v>
      </c>
      <c r="D8" s="28">
        <f t="shared" si="8"/>
        <v>14</v>
      </c>
      <c r="E8" s="28">
        <f t="shared" si="8"/>
        <v>33</v>
      </c>
      <c r="F8" s="28">
        <f t="shared" si="8"/>
        <v>32</v>
      </c>
      <c r="G8" s="28">
        <f t="shared" si="8"/>
        <v>-1</v>
      </c>
      <c r="H8" s="28">
        <f t="shared" si="8"/>
        <v>56</v>
      </c>
      <c r="I8" s="28">
        <f t="shared" si="8"/>
        <v>60</v>
      </c>
      <c r="J8" s="28">
        <f t="shared" si="8"/>
        <v>4</v>
      </c>
      <c r="K8" s="28">
        <f t="shared" si="8"/>
        <v>35</v>
      </c>
      <c r="L8" s="28">
        <f t="shared" si="8"/>
        <v>38</v>
      </c>
      <c r="M8" s="28">
        <f t="shared" si="8"/>
        <v>3</v>
      </c>
      <c r="N8" s="28">
        <f t="shared" si="8"/>
        <v>28</v>
      </c>
      <c r="O8" s="28">
        <f t="shared" si="8"/>
        <v>32</v>
      </c>
      <c r="P8" s="28">
        <f t="shared" si="8"/>
        <v>4</v>
      </c>
      <c r="Q8" s="28">
        <f t="shared" si="8"/>
        <v>16</v>
      </c>
      <c r="R8" s="28">
        <f t="shared" si="8"/>
        <v>19</v>
      </c>
      <c r="S8" s="28">
        <f t="shared" si="8"/>
        <v>3</v>
      </c>
      <c r="T8" s="28">
        <f t="shared" si="8"/>
        <v>0</v>
      </c>
      <c r="U8" s="28">
        <f t="shared" si="8"/>
        <v>0</v>
      </c>
      <c r="V8" s="28">
        <f t="shared" si="8"/>
        <v>0</v>
      </c>
    </row>
    <row r="9" spans="1:22" x14ac:dyDescent="0.3">
      <c r="A9" s="11" t="s">
        <v>15</v>
      </c>
      <c r="B9" s="8">
        <v>55</v>
      </c>
      <c r="C9" s="8">
        <f t="shared" si="0"/>
        <v>59</v>
      </c>
      <c r="D9" s="16">
        <f t="shared" si="1"/>
        <v>4</v>
      </c>
      <c r="E9" s="8">
        <v>8</v>
      </c>
      <c r="F9" s="25">
        <v>9</v>
      </c>
      <c r="G9" s="16">
        <f t="shared" si="2"/>
        <v>1</v>
      </c>
      <c r="H9" s="8">
        <v>10</v>
      </c>
      <c r="I9" s="8">
        <v>10</v>
      </c>
      <c r="J9" s="16">
        <f t="shared" si="3"/>
        <v>0</v>
      </c>
      <c r="K9" s="8">
        <v>8</v>
      </c>
      <c r="L9" s="8">
        <v>10</v>
      </c>
      <c r="M9" s="16">
        <f t="shared" si="4"/>
        <v>2</v>
      </c>
      <c r="N9" s="8">
        <v>9</v>
      </c>
      <c r="O9" s="8">
        <v>10</v>
      </c>
      <c r="P9" s="16">
        <f t="shared" si="5"/>
        <v>1</v>
      </c>
      <c r="Q9" s="8">
        <v>10</v>
      </c>
      <c r="R9" s="8">
        <v>10</v>
      </c>
      <c r="S9" s="16">
        <f t="shared" si="6"/>
        <v>0</v>
      </c>
      <c r="T9" s="8">
        <v>10</v>
      </c>
      <c r="U9" s="8">
        <v>10</v>
      </c>
      <c r="V9" s="16">
        <f t="shared" si="7"/>
        <v>0</v>
      </c>
    </row>
    <row r="10" spans="1:22" x14ac:dyDescent="0.3">
      <c r="A10" s="29" t="s">
        <v>12</v>
      </c>
      <c r="B10" s="28">
        <f>SUM(B9)</f>
        <v>55</v>
      </c>
      <c r="C10" s="28">
        <f t="shared" ref="C10:V10" si="9">SUM(C9)</f>
        <v>59</v>
      </c>
      <c r="D10" s="28">
        <f t="shared" si="9"/>
        <v>4</v>
      </c>
      <c r="E10" s="28">
        <f t="shared" si="9"/>
        <v>8</v>
      </c>
      <c r="F10" s="28">
        <f t="shared" si="9"/>
        <v>9</v>
      </c>
      <c r="G10" s="28">
        <f t="shared" si="9"/>
        <v>1</v>
      </c>
      <c r="H10" s="28">
        <f t="shared" si="9"/>
        <v>10</v>
      </c>
      <c r="I10" s="28">
        <f t="shared" si="9"/>
        <v>10</v>
      </c>
      <c r="J10" s="28">
        <f t="shared" si="9"/>
        <v>0</v>
      </c>
      <c r="K10" s="28">
        <f t="shared" si="9"/>
        <v>8</v>
      </c>
      <c r="L10" s="28">
        <f t="shared" si="9"/>
        <v>10</v>
      </c>
      <c r="M10" s="28">
        <f t="shared" si="9"/>
        <v>2</v>
      </c>
      <c r="N10" s="28">
        <f t="shared" si="9"/>
        <v>9</v>
      </c>
      <c r="O10" s="28">
        <f t="shared" si="9"/>
        <v>10</v>
      </c>
      <c r="P10" s="28">
        <f t="shared" si="9"/>
        <v>1</v>
      </c>
      <c r="Q10" s="28">
        <f t="shared" si="9"/>
        <v>10</v>
      </c>
      <c r="R10" s="28">
        <f t="shared" si="9"/>
        <v>10</v>
      </c>
      <c r="S10" s="28">
        <f t="shared" si="9"/>
        <v>0</v>
      </c>
      <c r="T10" s="28">
        <f t="shared" si="9"/>
        <v>10</v>
      </c>
      <c r="U10" s="28">
        <f t="shared" si="9"/>
        <v>10</v>
      </c>
      <c r="V10" s="28">
        <f t="shared" si="9"/>
        <v>0</v>
      </c>
    </row>
    <row r="11" spans="1:22" ht="28.8" x14ac:dyDescent="0.3">
      <c r="A11" s="11" t="s">
        <v>33</v>
      </c>
      <c r="B11" s="8">
        <v>103</v>
      </c>
      <c r="C11" s="8">
        <f t="shared" si="0"/>
        <v>139</v>
      </c>
      <c r="D11" s="16">
        <f t="shared" si="1"/>
        <v>36</v>
      </c>
      <c r="E11" s="8">
        <v>14</v>
      </c>
      <c r="F11" s="25">
        <v>15</v>
      </c>
      <c r="G11" s="16">
        <f t="shared" si="2"/>
        <v>1</v>
      </c>
      <c r="H11" s="8">
        <v>18</v>
      </c>
      <c r="I11" s="8">
        <v>20</v>
      </c>
      <c r="J11" s="16">
        <f t="shared" si="3"/>
        <v>2</v>
      </c>
      <c r="K11" s="8">
        <v>23</v>
      </c>
      <c r="L11" s="8">
        <v>25</v>
      </c>
      <c r="M11" s="16">
        <f t="shared" si="4"/>
        <v>2</v>
      </c>
      <c r="N11" s="8">
        <v>18</v>
      </c>
      <c r="O11" s="8">
        <v>30</v>
      </c>
      <c r="P11" s="16">
        <f t="shared" si="5"/>
        <v>12</v>
      </c>
      <c r="Q11" s="8">
        <v>20</v>
      </c>
      <c r="R11" s="8">
        <v>34</v>
      </c>
      <c r="S11" s="16">
        <f t="shared" si="6"/>
        <v>14</v>
      </c>
      <c r="T11" s="8">
        <v>10</v>
      </c>
      <c r="U11" s="8">
        <v>15</v>
      </c>
      <c r="V11" s="16">
        <f t="shared" si="7"/>
        <v>5</v>
      </c>
    </row>
    <row r="12" spans="1:22" x14ac:dyDescent="0.3">
      <c r="A12" s="11" t="s">
        <v>34</v>
      </c>
      <c r="B12" s="8">
        <v>25</v>
      </c>
      <c r="C12" s="8">
        <f t="shared" si="0"/>
        <v>26</v>
      </c>
      <c r="D12" s="16">
        <f t="shared" si="1"/>
        <v>1</v>
      </c>
      <c r="E12" s="8">
        <v>13</v>
      </c>
      <c r="F12" s="25">
        <v>13</v>
      </c>
      <c r="G12" s="16">
        <f t="shared" si="2"/>
        <v>0</v>
      </c>
      <c r="H12" s="8">
        <v>12</v>
      </c>
      <c r="I12" s="8">
        <v>13</v>
      </c>
      <c r="J12" s="16">
        <f t="shared" si="3"/>
        <v>1</v>
      </c>
      <c r="K12" s="8">
        <v>0</v>
      </c>
      <c r="L12" s="8">
        <v>0</v>
      </c>
      <c r="M12" s="16">
        <f t="shared" si="4"/>
        <v>0</v>
      </c>
      <c r="N12" s="8">
        <v>0</v>
      </c>
      <c r="O12" s="8">
        <v>0</v>
      </c>
      <c r="P12" s="16">
        <f t="shared" si="5"/>
        <v>0</v>
      </c>
      <c r="Q12" s="8">
        <v>0</v>
      </c>
      <c r="R12" s="8">
        <v>0</v>
      </c>
      <c r="S12" s="16">
        <f t="shared" si="6"/>
        <v>0</v>
      </c>
      <c r="T12" s="8">
        <v>0</v>
      </c>
      <c r="U12" s="8">
        <v>0</v>
      </c>
      <c r="V12" s="16">
        <f t="shared" si="7"/>
        <v>0</v>
      </c>
    </row>
    <row r="13" spans="1:22" x14ac:dyDescent="0.3">
      <c r="A13" s="29" t="s">
        <v>21</v>
      </c>
      <c r="B13" s="28">
        <f>SUM(B11:B12)</f>
        <v>128</v>
      </c>
      <c r="C13" s="28">
        <f t="shared" ref="C13:V13" si="10">SUM(C11:C12)</f>
        <v>165</v>
      </c>
      <c r="D13" s="28">
        <f t="shared" si="10"/>
        <v>37</v>
      </c>
      <c r="E13" s="28">
        <f t="shared" si="10"/>
        <v>27</v>
      </c>
      <c r="F13" s="28">
        <f t="shared" si="10"/>
        <v>28</v>
      </c>
      <c r="G13" s="28">
        <f t="shared" si="10"/>
        <v>1</v>
      </c>
      <c r="H13" s="28">
        <f t="shared" si="10"/>
        <v>30</v>
      </c>
      <c r="I13" s="28">
        <f t="shared" si="10"/>
        <v>33</v>
      </c>
      <c r="J13" s="28">
        <f t="shared" si="10"/>
        <v>3</v>
      </c>
      <c r="K13" s="28">
        <f t="shared" si="10"/>
        <v>23</v>
      </c>
      <c r="L13" s="28">
        <f t="shared" si="10"/>
        <v>25</v>
      </c>
      <c r="M13" s="28">
        <f t="shared" si="10"/>
        <v>2</v>
      </c>
      <c r="N13" s="28">
        <f t="shared" si="10"/>
        <v>18</v>
      </c>
      <c r="O13" s="28">
        <f t="shared" si="10"/>
        <v>30</v>
      </c>
      <c r="P13" s="28">
        <f t="shared" si="10"/>
        <v>12</v>
      </c>
      <c r="Q13" s="28">
        <f t="shared" si="10"/>
        <v>20</v>
      </c>
      <c r="R13" s="28">
        <f t="shared" si="10"/>
        <v>34</v>
      </c>
      <c r="S13" s="28">
        <f t="shared" si="10"/>
        <v>14</v>
      </c>
      <c r="T13" s="28">
        <f t="shared" si="10"/>
        <v>10</v>
      </c>
      <c r="U13" s="28">
        <f t="shared" si="10"/>
        <v>15</v>
      </c>
      <c r="V13" s="28">
        <f t="shared" si="10"/>
        <v>5</v>
      </c>
    </row>
    <row r="14" spans="1:22" x14ac:dyDescent="0.3">
      <c r="A14" s="11" t="s">
        <v>32</v>
      </c>
      <c r="B14" s="8">
        <v>79</v>
      </c>
      <c r="C14" s="8">
        <f t="shared" si="0"/>
        <v>84</v>
      </c>
      <c r="D14" s="16">
        <f t="shared" si="1"/>
        <v>5</v>
      </c>
      <c r="E14" s="8">
        <v>18</v>
      </c>
      <c r="F14" s="25">
        <v>18</v>
      </c>
      <c r="G14" s="16">
        <f t="shared" si="2"/>
        <v>0</v>
      </c>
      <c r="H14" s="8">
        <v>30</v>
      </c>
      <c r="I14" s="8">
        <v>30</v>
      </c>
      <c r="J14" s="16">
        <f t="shared" si="3"/>
        <v>0</v>
      </c>
      <c r="K14" s="8">
        <v>31</v>
      </c>
      <c r="L14" s="8">
        <v>36</v>
      </c>
      <c r="M14" s="16">
        <f t="shared" si="4"/>
        <v>5</v>
      </c>
      <c r="N14" s="8">
        <v>0</v>
      </c>
      <c r="O14" s="8">
        <v>0</v>
      </c>
      <c r="P14" s="16">
        <f t="shared" si="5"/>
        <v>0</v>
      </c>
      <c r="Q14" s="8">
        <v>0</v>
      </c>
      <c r="R14" s="8">
        <v>0</v>
      </c>
      <c r="S14" s="16">
        <f t="shared" si="6"/>
        <v>0</v>
      </c>
      <c r="T14" s="8">
        <v>0</v>
      </c>
      <c r="U14" s="8">
        <v>0</v>
      </c>
      <c r="V14" s="16">
        <f t="shared" si="7"/>
        <v>0</v>
      </c>
    </row>
    <row r="15" spans="1:22" x14ac:dyDescent="0.3">
      <c r="A15" s="11" t="s">
        <v>34</v>
      </c>
      <c r="B15" s="8">
        <v>25</v>
      </c>
      <c r="C15" s="8">
        <f t="shared" si="0"/>
        <v>27</v>
      </c>
      <c r="D15" s="16">
        <f t="shared" si="1"/>
        <v>2</v>
      </c>
      <c r="E15" s="8">
        <v>13</v>
      </c>
      <c r="F15" s="25">
        <v>14</v>
      </c>
      <c r="G15" s="16">
        <f t="shared" si="2"/>
        <v>1</v>
      </c>
      <c r="H15" s="8">
        <v>12</v>
      </c>
      <c r="I15" s="8">
        <v>13</v>
      </c>
      <c r="J15" s="16">
        <f t="shared" si="3"/>
        <v>1</v>
      </c>
      <c r="K15" s="8">
        <v>0</v>
      </c>
      <c r="L15" s="8">
        <v>0</v>
      </c>
      <c r="M15" s="16">
        <f t="shared" si="4"/>
        <v>0</v>
      </c>
      <c r="N15" s="8">
        <v>0</v>
      </c>
      <c r="O15" s="8">
        <v>0</v>
      </c>
      <c r="P15" s="16">
        <f t="shared" si="5"/>
        <v>0</v>
      </c>
      <c r="Q15" s="8">
        <v>0</v>
      </c>
      <c r="R15" s="8">
        <v>0</v>
      </c>
      <c r="S15" s="16">
        <f t="shared" si="6"/>
        <v>0</v>
      </c>
      <c r="T15" s="8">
        <v>0</v>
      </c>
      <c r="U15" s="8">
        <v>0</v>
      </c>
      <c r="V15" s="16">
        <f t="shared" si="7"/>
        <v>0</v>
      </c>
    </row>
    <row r="16" spans="1:22" x14ac:dyDescent="0.3">
      <c r="A16" s="29" t="s">
        <v>35</v>
      </c>
      <c r="B16" s="28">
        <f>SUM(B14:B15)</f>
        <v>104</v>
      </c>
      <c r="C16" s="28">
        <f t="shared" ref="C16:V16" si="11">SUM(C14:C15)</f>
        <v>111</v>
      </c>
      <c r="D16" s="28">
        <f t="shared" si="11"/>
        <v>7</v>
      </c>
      <c r="E16" s="28">
        <f t="shared" si="11"/>
        <v>31</v>
      </c>
      <c r="F16" s="28">
        <f t="shared" si="11"/>
        <v>32</v>
      </c>
      <c r="G16" s="28">
        <f t="shared" si="11"/>
        <v>1</v>
      </c>
      <c r="H16" s="28">
        <f t="shared" si="11"/>
        <v>42</v>
      </c>
      <c r="I16" s="28">
        <f t="shared" si="11"/>
        <v>43</v>
      </c>
      <c r="J16" s="28">
        <f t="shared" si="11"/>
        <v>1</v>
      </c>
      <c r="K16" s="28">
        <f t="shared" si="11"/>
        <v>31</v>
      </c>
      <c r="L16" s="28">
        <f t="shared" si="11"/>
        <v>36</v>
      </c>
      <c r="M16" s="28">
        <f t="shared" si="11"/>
        <v>5</v>
      </c>
      <c r="N16" s="28">
        <f t="shared" si="11"/>
        <v>0</v>
      </c>
      <c r="O16" s="28">
        <f t="shared" si="11"/>
        <v>0</v>
      </c>
      <c r="P16" s="28">
        <f t="shared" si="11"/>
        <v>0</v>
      </c>
      <c r="Q16" s="28">
        <f t="shared" si="11"/>
        <v>0</v>
      </c>
      <c r="R16" s="28">
        <f t="shared" si="11"/>
        <v>0</v>
      </c>
      <c r="S16" s="28">
        <f t="shared" si="11"/>
        <v>0</v>
      </c>
      <c r="T16" s="28">
        <f t="shared" si="11"/>
        <v>0</v>
      </c>
      <c r="U16" s="28">
        <f t="shared" si="11"/>
        <v>0</v>
      </c>
      <c r="V16" s="28">
        <f t="shared" si="11"/>
        <v>0</v>
      </c>
    </row>
    <row r="17" spans="1:22" x14ac:dyDescent="0.3">
      <c r="A17" s="11" t="s">
        <v>49</v>
      </c>
      <c r="B17" s="8">
        <v>17</v>
      </c>
      <c r="C17" s="8">
        <f t="shared" si="0"/>
        <v>17</v>
      </c>
      <c r="D17" s="16">
        <f t="shared" si="1"/>
        <v>0</v>
      </c>
      <c r="E17" s="8">
        <v>0</v>
      </c>
      <c r="F17" s="25">
        <v>0</v>
      </c>
      <c r="G17" s="16">
        <f t="shared" si="2"/>
        <v>0</v>
      </c>
      <c r="H17" s="8">
        <v>0</v>
      </c>
      <c r="I17" s="8">
        <v>0</v>
      </c>
      <c r="J17" s="16">
        <f t="shared" si="3"/>
        <v>0</v>
      </c>
      <c r="K17" s="8">
        <v>0</v>
      </c>
      <c r="L17" s="8">
        <v>0</v>
      </c>
      <c r="M17" s="16">
        <f t="shared" si="4"/>
        <v>0</v>
      </c>
      <c r="N17" s="8">
        <v>0</v>
      </c>
      <c r="O17" s="8">
        <v>0</v>
      </c>
      <c r="P17" s="16">
        <f t="shared" si="5"/>
        <v>0</v>
      </c>
      <c r="Q17" s="8">
        <v>17</v>
      </c>
      <c r="R17" s="8">
        <v>17</v>
      </c>
      <c r="S17" s="16">
        <f t="shared" si="6"/>
        <v>0</v>
      </c>
      <c r="T17" s="8">
        <v>0</v>
      </c>
      <c r="U17" s="8">
        <v>0</v>
      </c>
      <c r="V17" s="16">
        <f t="shared" si="7"/>
        <v>0</v>
      </c>
    </row>
    <row r="18" spans="1:22" ht="28.8" x14ac:dyDescent="0.3">
      <c r="A18" s="11" t="s">
        <v>53</v>
      </c>
      <c r="B18" s="8">
        <v>13</v>
      </c>
      <c r="C18" s="8">
        <f t="shared" si="0"/>
        <v>12</v>
      </c>
      <c r="D18" s="16">
        <f t="shared" si="1"/>
        <v>-1</v>
      </c>
      <c r="E18" s="8">
        <v>0</v>
      </c>
      <c r="F18" s="25">
        <v>0</v>
      </c>
      <c r="G18" s="16">
        <f t="shared" si="2"/>
        <v>0</v>
      </c>
      <c r="H18" s="8">
        <v>0</v>
      </c>
      <c r="I18" s="8">
        <v>0</v>
      </c>
      <c r="J18" s="16">
        <f t="shared" si="3"/>
        <v>0</v>
      </c>
      <c r="K18" s="8">
        <v>0</v>
      </c>
      <c r="L18" s="8">
        <v>0</v>
      </c>
      <c r="M18" s="16">
        <f t="shared" si="4"/>
        <v>0</v>
      </c>
      <c r="N18" s="8">
        <v>0</v>
      </c>
      <c r="O18" s="8">
        <v>0</v>
      </c>
      <c r="P18" s="16">
        <f t="shared" si="5"/>
        <v>0</v>
      </c>
      <c r="Q18" s="8">
        <v>13</v>
      </c>
      <c r="R18" s="8">
        <v>12</v>
      </c>
      <c r="S18" s="16">
        <f t="shared" si="6"/>
        <v>-1</v>
      </c>
      <c r="T18" s="8">
        <v>0</v>
      </c>
      <c r="U18" s="8">
        <v>0</v>
      </c>
      <c r="V18" s="16">
        <f t="shared" si="7"/>
        <v>0</v>
      </c>
    </row>
    <row r="19" spans="1:22" x14ac:dyDescent="0.3">
      <c r="A19" s="11" t="s">
        <v>147</v>
      </c>
      <c r="B19" s="8">
        <v>24</v>
      </c>
      <c r="C19" s="8">
        <f t="shared" si="0"/>
        <v>23</v>
      </c>
      <c r="D19" s="16">
        <f t="shared" si="1"/>
        <v>-1</v>
      </c>
      <c r="E19" s="8">
        <v>10</v>
      </c>
      <c r="F19" s="25">
        <v>10</v>
      </c>
      <c r="G19" s="16">
        <f t="shared" si="2"/>
        <v>0</v>
      </c>
      <c r="H19" s="8">
        <v>8</v>
      </c>
      <c r="I19" s="8">
        <v>8</v>
      </c>
      <c r="J19" s="16">
        <f t="shared" si="3"/>
        <v>0</v>
      </c>
      <c r="K19" s="8">
        <v>6</v>
      </c>
      <c r="L19" s="8">
        <v>5</v>
      </c>
      <c r="M19" s="16">
        <f t="shared" si="4"/>
        <v>-1</v>
      </c>
      <c r="N19" s="8">
        <v>0</v>
      </c>
      <c r="O19" s="8">
        <v>0</v>
      </c>
      <c r="P19" s="16">
        <f t="shared" si="5"/>
        <v>0</v>
      </c>
      <c r="Q19" s="8">
        <v>0</v>
      </c>
      <c r="R19" s="8">
        <v>0</v>
      </c>
      <c r="S19" s="16">
        <f t="shared" si="6"/>
        <v>0</v>
      </c>
      <c r="T19" s="8">
        <v>0</v>
      </c>
      <c r="U19" s="8">
        <v>0</v>
      </c>
      <c r="V19" s="16">
        <f t="shared" si="7"/>
        <v>0</v>
      </c>
    </row>
    <row r="20" spans="1:22" ht="28.8" x14ac:dyDescent="0.3">
      <c r="A20" s="11" t="s">
        <v>33</v>
      </c>
      <c r="B20" s="8">
        <v>9</v>
      </c>
      <c r="C20" s="8">
        <f t="shared" si="0"/>
        <v>10</v>
      </c>
      <c r="D20" s="16">
        <f t="shared" si="1"/>
        <v>1</v>
      </c>
      <c r="E20" s="8">
        <v>0</v>
      </c>
      <c r="F20" s="25">
        <v>0</v>
      </c>
      <c r="G20" s="16">
        <f t="shared" si="2"/>
        <v>0</v>
      </c>
      <c r="H20" s="8">
        <v>0</v>
      </c>
      <c r="I20" s="8">
        <v>0</v>
      </c>
      <c r="J20" s="16">
        <f t="shared" si="3"/>
        <v>0</v>
      </c>
      <c r="K20" s="8">
        <v>9</v>
      </c>
      <c r="L20" s="8">
        <v>10</v>
      </c>
      <c r="M20" s="16">
        <f t="shared" si="4"/>
        <v>1</v>
      </c>
      <c r="N20" s="8">
        <v>0</v>
      </c>
      <c r="O20" s="8">
        <v>0</v>
      </c>
      <c r="P20" s="16">
        <f t="shared" si="5"/>
        <v>0</v>
      </c>
      <c r="Q20" s="8">
        <v>0</v>
      </c>
      <c r="R20" s="8">
        <v>0</v>
      </c>
      <c r="S20" s="16">
        <f t="shared" si="6"/>
        <v>0</v>
      </c>
      <c r="T20" s="8">
        <v>0</v>
      </c>
      <c r="U20" s="8">
        <v>0</v>
      </c>
      <c r="V20" s="16">
        <f t="shared" si="7"/>
        <v>0</v>
      </c>
    </row>
    <row r="21" spans="1:22" x14ac:dyDescent="0.3">
      <c r="A21" s="11" t="s">
        <v>34</v>
      </c>
      <c r="B21" s="8">
        <v>13</v>
      </c>
      <c r="C21" s="8">
        <f t="shared" si="0"/>
        <v>14</v>
      </c>
      <c r="D21" s="16">
        <f t="shared" si="1"/>
        <v>1</v>
      </c>
      <c r="E21" s="8">
        <v>13</v>
      </c>
      <c r="F21" s="25">
        <v>14</v>
      </c>
      <c r="G21" s="16">
        <f t="shared" si="2"/>
        <v>1</v>
      </c>
      <c r="H21" s="8">
        <v>0</v>
      </c>
      <c r="I21" s="8">
        <v>0</v>
      </c>
      <c r="J21" s="16">
        <f t="shared" si="3"/>
        <v>0</v>
      </c>
      <c r="K21" s="8">
        <v>0</v>
      </c>
      <c r="L21" s="8">
        <v>0</v>
      </c>
      <c r="M21" s="16">
        <f t="shared" si="4"/>
        <v>0</v>
      </c>
      <c r="N21" s="8">
        <v>0</v>
      </c>
      <c r="O21" s="8">
        <v>0</v>
      </c>
      <c r="P21" s="16">
        <f t="shared" si="5"/>
        <v>0</v>
      </c>
      <c r="Q21" s="8">
        <v>0</v>
      </c>
      <c r="R21" s="8">
        <v>0</v>
      </c>
      <c r="S21" s="16">
        <f t="shared" si="6"/>
        <v>0</v>
      </c>
      <c r="T21" s="8">
        <v>0</v>
      </c>
      <c r="U21" s="8">
        <v>0</v>
      </c>
      <c r="V21" s="16">
        <f t="shared" si="7"/>
        <v>0</v>
      </c>
    </row>
    <row r="22" spans="1:22" x14ac:dyDescent="0.3">
      <c r="A22" s="29" t="s">
        <v>42</v>
      </c>
      <c r="B22" s="28">
        <f>SUM(B17:B21)</f>
        <v>76</v>
      </c>
      <c r="C22" s="28">
        <f t="shared" ref="C22:V22" si="12">SUM(C17:C21)</f>
        <v>76</v>
      </c>
      <c r="D22" s="28">
        <f t="shared" si="12"/>
        <v>0</v>
      </c>
      <c r="E22" s="28">
        <f t="shared" si="12"/>
        <v>23</v>
      </c>
      <c r="F22" s="28">
        <f t="shared" si="12"/>
        <v>24</v>
      </c>
      <c r="G22" s="28">
        <f t="shared" si="12"/>
        <v>1</v>
      </c>
      <c r="H22" s="28">
        <f t="shared" si="12"/>
        <v>8</v>
      </c>
      <c r="I22" s="28">
        <f t="shared" si="12"/>
        <v>8</v>
      </c>
      <c r="J22" s="28">
        <f t="shared" si="12"/>
        <v>0</v>
      </c>
      <c r="K22" s="28">
        <f t="shared" si="12"/>
        <v>15</v>
      </c>
      <c r="L22" s="28">
        <f t="shared" si="12"/>
        <v>15</v>
      </c>
      <c r="M22" s="28">
        <f t="shared" si="12"/>
        <v>0</v>
      </c>
      <c r="N22" s="28">
        <f t="shared" si="12"/>
        <v>0</v>
      </c>
      <c r="O22" s="28">
        <f t="shared" si="12"/>
        <v>0</v>
      </c>
      <c r="P22" s="28">
        <f t="shared" si="12"/>
        <v>0</v>
      </c>
      <c r="Q22" s="28">
        <f t="shared" si="12"/>
        <v>30</v>
      </c>
      <c r="R22" s="28">
        <f t="shared" si="12"/>
        <v>29</v>
      </c>
      <c r="S22" s="28">
        <f t="shared" si="12"/>
        <v>-1</v>
      </c>
      <c r="T22" s="28">
        <f t="shared" si="12"/>
        <v>0</v>
      </c>
      <c r="U22" s="28">
        <f t="shared" si="12"/>
        <v>0</v>
      </c>
      <c r="V22" s="28">
        <f t="shared" si="12"/>
        <v>0</v>
      </c>
    </row>
    <row r="23" spans="1:22" x14ac:dyDescent="0.3">
      <c r="A23" s="11" t="s">
        <v>57</v>
      </c>
      <c r="B23" s="8">
        <v>78</v>
      </c>
      <c r="C23" s="8">
        <f t="shared" si="0"/>
        <v>81</v>
      </c>
      <c r="D23" s="16">
        <f t="shared" si="1"/>
        <v>3</v>
      </c>
      <c r="E23" s="8">
        <v>0</v>
      </c>
      <c r="F23" s="25">
        <v>0</v>
      </c>
      <c r="G23" s="16">
        <f t="shared" si="2"/>
        <v>0</v>
      </c>
      <c r="H23" s="8">
        <v>21</v>
      </c>
      <c r="I23" s="8">
        <v>25</v>
      </c>
      <c r="J23" s="16">
        <f t="shared" si="3"/>
        <v>4</v>
      </c>
      <c r="K23" s="8">
        <v>20</v>
      </c>
      <c r="L23" s="8">
        <v>20</v>
      </c>
      <c r="M23" s="16">
        <f t="shared" si="4"/>
        <v>0</v>
      </c>
      <c r="N23" s="8">
        <v>21</v>
      </c>
      <c r="O23" s="8">
        <v>19</v>
      </c>
      <c r="P23" s="16">
        <f t="shared" si="5"/>
        <v>-2</v>
      </c>
      <c r="Q23" s="8">
        <v>16</v>
      </c>
      <c r="R23" s="8">
        <v>17</v>
      </c>
      <c r="S23" s="16">
        <f t="shared" si="6"/>
        <v>1</v>
      </c>
      <c r="T23" s="8">
        <v>0</v>
      </c>
      <c r="U23" s="8">
        <v>0</v>
      </c>
      <c r="V23" s="16">
        <f t="shared" si="7"/>
        <v>0</v>
      </c>
    </row>
    <row r="24" spans="1:22" x14ac:dyDescent="0.3">
      <c r="A24" s="11" t="s">
        <v>58</v>
      </c>
      <c r="B24" s="8">
        <v>17</v>
      </c>
      <c r="C24" s="8">
        <f t="shared" si="0"/>
        <v>17</v>
      </c>
      <c r="D24" s="16">
        <f t="shared" si="1"/>
        <v>0</v>
      </c>
      <c r="E24" s="8">
        <v>0</v>
      </c>
      <c r="F24" s="25">
        <v>0</v>
      </c>
      <c r="G24" s="16">
        <f t="shared" si="2"/>
        <v>0</v>
      </c>
      <c r="H24" s="8">
        <v>9</v>
      </c>
      <c r="I24" s="8">
        <v>9</v>
      </c>
      <c r="J24" s="16">
        <f t="shared" si="3"/>
        <v>0</v>
      </c>
      <c r="K24" s="8">
        <v>7</v>
      </c>
      <c r="L24" s="8">
        <v>8</v>
      </c>
      <c r="M24" s="16">
        <f t="shared" si="4"/>
        <v>1</v>
      </c>
      <c r="N24" s="8">
        <v>1</v>
      </c>
      <c r="O24" s="8">
        <v>0</v>
      </c>
      <c r="P24" s="16">
        <f t="shared" si="5"/>
        <v>-1</v>
      </c>
      <c r="Q24" s="8">
        <v>0</v>
      </c>
      <c r="R24" s="8">
        <v>0</v>
      </c>
      <c r="S24" s="16">
        <f t="shared" si="6"/>
        <v>0</v>
      </c>
      <c r="T24" s="8">
        <v>0</v>
      </c>
      <c r="U24" s="8">
        <v>0</v>
      </c>
      <c r="V24" s="16">
        <f t="shared" si="7"/>
        <v>0</v>
      </c>
    </row>
    <row r="25" spans="1:22" x14ac:dyDescent="0.3">
      <c r="A25" s="29" t="s">
        <v>54</v>
      </c>
      <c r="B25" s="28">
        <f>SUM(B23:B24)</f>
        <v>95</v>
      </c>
      <c r="C25" s="28">
        <f t="shared" ref="C25:V25" si="13">SUM(C23:C24)</f>
        <v>98</v>
      </c>
      <c r="D25" s="28">
        <f t="shared" si="13"/>
        <v>3</v>
      </c>
      <c r="E25" s="28">
        <f t="shared" si="13"/>
        <v>0</v>
      </c>
      <c r="F25" s="28">
        <f t="shared" si="13"/>
        <v>0</v>
      </c>
      <c r="G25" s="28">
        <f t="shared" si="13"/>
        <v>0</v>
      </c>
      <c r="H25" s="28">
        <f t="shared" si="13"/>
        <v>30</v>
      </c>
      <c r="I25" s="28">
        <f t="shared" si="13"/>
        <v>34</v>
      </c>
      <c r="J25" s="28">
        <f t="shared" si="13"/>
        <v>4</v>
      </c>
      <c r="K25" s="28">
        <f t="shared" si="13"/>
        <v>27</v>
      </c>
      <c r="L25" s="28">
        <f t="shared" si="13"/>
        <v>28</v>
      </c>
      <c r="M25" s="28">
        <f t="shared" si="13"/>
        <v>1</v>
      </c>
      <c r="N25" s="28">
        <f t="shared" si="13"/>
        <v>22</v>
      </c>
      <c r="O25" s="28">
        <f t="shared" si="13"/>
        <v>19</v>
      </c>
      <c r="P25" s="28">
        <f t="shared" si="13"/>
        <v>-3</v>
      </c>
      <c r="Q25" s="28">
        <f t="shared" si="13"/>
        <v>16</v>
      </c>
      <c r="R25" s="28">
        <f t="shared" si="13"/>
        <v>17</v>
      </c>
      <c r="S25" s="28">
        <f t="shared" si="13"/>
        <v>1</v>
      </c>
      <c r="T25" s="28">
        <f t="shared" si="13"/>
        <v>0</v>
      </c>
      <c r="U25" s="28">
        <f t="shared" si="13"/>
        <v>0</v>
      </c>
      <c r="V25" s="28">
        <f t="shared" si="13"/>
        <v>0</v>
      </c>
    </row>
    <row r="26" spans="1:22" x14ac:dyDescent="0.3">
      <c r="A26" s="11" t="s">
        <v>1</v>
      </c>
      <c r="B26" s="8">
        <v>40</v>
      </c>
      <c r="C26" s="8">
        <f t="shared" si="0"/>
        <v>36</v>
      </c>
      <c r="D26" s="16">
        <f t="shared" si="1"/>
        <v>-4</v>
      </c>
      <c r="E26" s="8">
        <v>0</v>
      </c>
      <c r="F26" s="25">
        <v>0</v>
      </c>
      <c r="G26" s="16">
        <f t="shared" si="2"/>
        <v>0</v>
      </c>
      <c r="H26" s="8">
        <v>0</v>
      </c>
      <c r="I26" s="8">
        <v>0</v>
      </c>
      <c r="J26" s="16">
        <f t="shared" si="3"/>
        <v>0</v>
      </c>
      <c r="K26" s="8">
        <v>0</v>
      </c>
      <c r="L26" s="8">
        <v>0</v>
      </c>
      <c r="M26" s="16">
        <f t="shared" si="4"/>
        <v>0</v>
      </c>
      <c r="N26" s="8">
        <v>3</v>
      </c>
      <c r="O26" s="8">
        <v>0</v>
      </c>
      <c r="P26" s="16">
        <f t="shared" si="5"/>
        <v>-3</v>
      </c>
      <c r="Q26" s="8">
        <v>36</v>
      </c>
      <c r="R26" s="8">
        <v>36</v>
      </c>
      <c r="S26" s="16">
        <f t="shared" si="6"/>
        <v>0</v>
      </c>
      <c r="T26" s="8">
        <v>1</v>
      </c>
      <c r="U26" s="8">
        <v>0</v>
      </c>
      <c r="V26" s="16">
        <f t="shared" si="7"/>
        <v>-1</v>
      </c>
    </row>
    <row r="27" spans="1:22" x14ac:dyDescent="0.3">
      <c r="A27" s="11" t="s">
        <v>64</v>
      </c>
      <c r="B27" s="8">
        <v>65</v>
      </c>
      <c r="C27" s="8">
        <f t="shared" si="0"/>
        <v>84</v>
      </c>
      <c r="D27" s="16">
        <f t="shared" si="1"/>
        <v>19</v>
      </c>
      <c r="E27" s="8">
        <v>23</v>
      </c>
      <c r="F27" s="25">
        <v>25</v>
      </c>
      <c r="G27" s="16">
        <f t="shared" si="2"/>
        <v>2</v>
      </c>
      <c r="H27" s="8">
        <v>20</v>
      </c>
      <c r="I27" s="8">
        <v>24</v>
      </c>
      <c r="J27" s="16">
        <f t="shared" si="3"/>
        <v>4</v>
      </c>
      <c r="K27" s="8">
        <v>10</v>
      </c>
      <c r="L27" s="8">
        <v>18</v>
      </c>
      <c r="M27" s="16">
        <f t="shared" si="4"/>
        <v>8</v>
      </c>
      <c r="N27" s="8">
        <v>12</v>
      </c>
      <c r="O27" s="8">
        <v>17</v>
      </c>
      <c r="P27" s="16">
        <f t="shared" si="5"/>
        <v>5</v>
      </c>
      <c r="Q27" s="8">
        <v>0</v>
      </c>
      <c r="R27" s="8">
        <v>0</v>
      </c>
      <c r="S27" s="16">
        <f t="shared" si="6"/>
        <v>0</v>
      </c>
      <c r="T27" s="8">
        <v>0</v>
      </c>
      <c r="U27" s="8">
        <v>0</v>
      </c>
      <c r="V27" s="16">
        <f t="shared" si="7"/>
        <v>0</v>
      </c>
    </row>
    <row r="28" spans="1:22" x14ac:dyDescent="0.3">
      <c r="A28" s="29" t="s">
        <v>61</v>
      </c>
      <c r="B28" s="28">
        <f>SUM(B26:B27)</f>
        <v>105</v>
      </c>
      <c r="C28" s="28">
        <f t="shared" ref="C28:V28" si="14">SUM(C26:C27)</f>
        <v>120</v>
      </c>
      <c r="D28" s="28">
        <f t="shared" si="14"/>
        <v>15</v>
      </c>
      <c r="E28" s="28">
        <f t="shared" si="14"/>
        <v>23</v>
      </c>
      <c r="F28" s="28">
        <f t="shared" si="14"/>
        <v>25</v>
      </c>
      <c r="G28" s="28">
        <f t="shared" si="14"/>
        <v>2</v>
      </c>
      <c r="H28" s="28">
        <f t="shared" si="14"/>
        <v>20</v>
      </c>
      <c r="I28" s="28">
        <f t="shared" si="14"/>
        <v>24</v>
      </c>
      <c r="J28" s="28">
        <f t="shared" si="14"/>
        <v>4</v>
      </c>
      <c r="K28" s="28">
        <f t="shared" si="14"/>
        <v>10</v>
      </c>
      <c r="L28" s="28">
        <f t="shared" si="14"/>
        <v>18</v>
      </c>
      <c r="M28" s="28">
        <f t="shared" si="14"/>
        <v>8</v>
      </c>
      <c r="N28" s="28">
        <f t="shared" si="14"/>
        <v>15</v>
      </c>
      <c r="O28" s="28">
        <f t="shared" si="14"/>
        <v>17</v>
      </c>
      <c r="P28" s="28">
        <f t="shared" si="14"/>
        <v>2</v>
      </c>
      <c r="Q28" s="28">
        <f t="shared" si="14"/>
        <v>36</v>
      </c>
      <c r="R28" s="28">
        <f t="shared" si="14"/>
        <v>36</v>
      </c>
      <c r="S28" s="28">
        <f t="shared" si="14"/>
        <v>0</v>
      </c>
      <c r="T28" s="28">
        <f t="shared" si="14"/>
        <v>1</v>
      </c>
      <c r="U28" s="28">
        <f t="shared" si="14"/>
        <v>0</v>
      </c>
      <c r="V28" s="28">
        <f t="shared" si="14"/>
        <v>-1</v>
      </c>
    </row>
    <row r="29" spans="1:22" ht="28.8" x14ac:dyDescent="0.3">
      <c r="A29" s="11" t="s">
        <v>33</v>
      </c>
      <c r="B29" s="8">
        <v>44</v>
      </c>
      <c r="C29" s="8">
        <f t="shared" si="0"/>
        <v>48</v>
      </c>
      <c r="D29" s="16">
        <f t="shared" si="1"/>
        <v>4</v>
      </c>
      <c r="E29" s="8">
        <v>18</v>
      </c>
      <c r="F29" s="25">
        <v>18</v>
      </c>
      <c r="G29" s="16">
        <f t="shared" si="2"/>
        <v>0</v>
      </c>
      <c r="H29" s="8">
        <v>12</v>
      </c>
      <c r="I29" s="8">
        <v>15</v>
      </c>
      <c r="J29" s="16">
        <f t="shared" si="3"/>
        <v>3</v>
      </c>
      <c r="K29" s="8">
        <v>14</v>
      </c>
      <c r="L29" s="8">
        <v>15</v>
      </c>
      <c r="M29" s="16">
        <f t="shared" si="4"/>
        <v>1</v>
      </c>
      <c r="N29" s="8">
        <v>0</v>
      </c>
      <c r="O29" s="8">
        <v>0</v>
      </c>
      <c r="P29" s="16">
        <f t="shared" si="5"/>
        <v>0</v>
      </c>
      <c r="Q29" s="8">
        <v>0</v>
      </c>
      <c r="R29" s="8">
        <v>0</v>
      </c>
      <c r="S29" s="16">
        <f t="shared" si="6"/>
        <v>0</v>
      </c>
      <c r="T29" s="8">
        <v>0</v>
      </c>
      <c r="U29" s="8">
        <v>0</v>
      </c>
      <c r="V29" s="16">
        <f t="shared" si="7"/>
        <v>0</v>
      </c>
    </row>
    <row r="30" spans="1:22" x14ac:dyDescent="0.3">
      <c r="A30" s="11" t="s">
        <v>70</v>
      </c>
      <c r="B30" s="8">
        <v>27</v>
      </c>
      <c r="C30" s="8">
        <f t="shared" si="0"/>
        <v>30</v>
      </c>
      <c r="D30" s="16">
        <f t="shared" si="1"/>
        <v>3</v>
      </c>
      <c r="E30" s="8">
        <v>0</v>
      </c>
      <c r="F30" s="25">
        <v>0</v>
      </c>
      <c r="G30" s="16">
        <f t="shared" si="2"/>
        <v>0</v>
      </c>
      <c r="H30" s="8">
        <v>0</v>
      </c>
      <c r="I30" s="8">
        <v>0</v>
      </c>
      <c r="J30" s="16">
        <f t="shared" si="3"/>
        <v>0</v>
      </c>
      <c r="K30" s="8">
        <v>13</v>
      </c>
      <c r="L30" s="8">
        <v>15</v>
      </c>
      <c r="M30" s="16">
        <f t="shared" si="4"/>
        <v>2</v>
      </c>
      <c r="N30" s="8">
        <v>14</v>
      </c>
      <c r="O30" s="8">
        <v>15</v>
      </c>
      <c r="P30" s="16">
        <f t="shared" si="5"/>
        <v>1</v>
      </c>
      <c r="Q30" s="8">
        <v>0</v>
      </c>
      <c r="R30" s="8">
        <v>0</v>
      </c>
      <c r="S30" s="16">
        <f t="shared" si="6"/>
        <v>0</v>
      </c>
      <c r="T30" s="8">
        <v>0</v>
      </c>
      <c r="U30" s="8">
        <v>0</v>
      </c>
      <c r="V30" s="16">
        <f t="shared" si="7"/>
        <v>0</v>
      </c>
    </row>
    <row r="31" spans="1:22" x14ac:dyDescent="0.3">
      <c r="A31" s="11" t="s">
        <v>148</v>
      </c>
      <c r="B31" s="8">
        <v>34</v>
      </c>
      <c r="C31" s="8">
        <f t="shared" si="0"/>
        <v>41</v>
      </c>
      <c r="D31" s="16">
        <f t="shared" si="1"/>
        <v>7</v>
      </c>
      <c r="E31" s="8">
        <v>9</v>
      </c>
      <c r="F31" s="25">
        <v>11</v>
      </c>
      <c r="G31" s="16">
        <f t="shared" si="2"/>
        <v>2</v>
      </c>
      <c r="H31" s="8">
        <v>13</v>
      </c>
      <c r="I31" s="8">
        <v>15</v>
      </c>
      <c r="J31" s="16">
        <f t="shared" si="3"/>
        <v>2</v>
      </c>
      <c r="K31" s="8">
        <v>12</v>
      </c>
      <c r="L31" s="8">
        <v>15</v>
      </c>
      <c r="M31" s="16">
        <f t="shared" si="4"/>
        <v>3</v>
      </c>
      <c r="N31" s="8">
        <v>0</v>
      </c>
      <c r="O31" s="8">
        <v>0</v>
      </c>
      <c r="P31" s="16">
        <f t="shared" si="5"/>
        <v>0</v>
      </c>
      <c r="Q31" s="8">
        <v>0</v>
      </c>
      <c r="R31" s="8">
        <v>0</v>
      </c>
      <c r="S31" s="16">
        <f t="shared" si="6"/>
        <v>0</v>
      </c>
      <c r="T31" s="8">
        <v>0</v>
      </c>
      <c r="U31" s="8">
        <v>0</v>
      </c>
      <c r="V31" s="16">
        <f t="shared" si="7"/>
        <v>0</v>
      </c>
    </row>
    <row r="32" spans="1:22" x14ac:dyDescent="0.3">
      <c r="A32" s="29" t="s">
        <v>67</v>
      </c>
      <c r="B32" s="28">
        <f>SUM(B29:B31)</f>
        <v>105</v>
      </c>
      <c r="C32" s="28">
        <f t="shared" ref="C32:V32" si="15">SUM(C29:C31)</f>
        <v>119</v>
      </c>
      <c r="D32" s="28">
        <f t="shared" si="15"/>
        <v>14</v>
      </c>
      <c r="E32" s="28">
        <f t="shared" si="15"/>
        <v>27</v>
      </c>
      <c r="F32" s="28">
        <f t="shared" si="15"/>
        <v>29</v>
      </c>
      <c r="G32" s="28">
        <f t="shared" si="15"/>
        <v>2</v>
      </c>
      <c r="H32" s="28">
        <f t="shared" si="15"/>
        <v>25</v>
      </c>
      <c r="I32" s="28">
        <f t="shared" si="15"/>
        <v>30</v>
      </c>
      <c r="J32" s="28">
        <f t="shared" si="15"/>
        <v>5</v>
      </c>
      <c r="K32" s="28">
        <f t="shared" si="15"/>
        <v>39</v>
      </c>
      <c r="L32" s="28">
        <f t="shared" si="15"/>
        <v>45</v>
      </c>
      <c r="M32" s="28">
        <f t="shared" si="15"/>
        <v>6</v>
      </c>
      <c r="N32" s="28">
        <f t="shared" si="15"/>
        <v>14</v>
      </c>
      <c r="O32" s="28">
        <f t="shared" si="15"/>
        <v>15</v>
      </c>
      <c r="P32" s="28">
        <f t="shared" si="15"/>
        <v>1</v>
      </c>
      <c r="Q32" s="28">
        <f t="shared" si="15"/>
        <v>0</v>
      </c>
      <c r="R32" s="28">
        <f t="shared" si="15"/>
        <v>0</v>
      </c>
      <c r="S32" s="28">
        <f t="shared" si="15"/>
        <v>0</v>
      </c>
      <c r="T32" s="28">
        <f t="shared" si="15"/>
        <v>0</v>
      </c>
      <c r="U32" s="28">
        <f t="shared" si="15"/>
        <v>0</v>
      </c>
      <c r="V32" s="28">
        <f t="shared" si="15"/>
        <v>0</v>
      </c>
    </row>
    <row r="33" spans="1:22" x14ac:dyDescent="0.3">
      <c r="A33" s="11" t="s">
        <v>32</v>
      </c>
      <c r="B33" s="8">
        <v>78</v>
      </c>
      <c r="C33" s="8">
        <f t="shared" si="0"/>
        <v>90</v>
      </c>
      <c r="D33" s="16">
        <f t="shared" si="1"/>
        <v>12</v>
      </c>
      <c r="E33" s="8">
        <v>29</v>
      </c>
      <c r="F33" s="25">
        <v>30</v>
      </c>
      <c r="G33" s="16">
        <f t="shared" si="2"/>
        <v>1</v>
      </c>
      <c r="H33" s="8">
        <v>17</v>
      </c>
      <c r="I33" s="8">
        <v>20</v>
      </c>
      <c r="J33" s="16">
        <f t="shared" si="3"/>
        <v>3</v>
      </c>
      <c r="K33" s="8">
        <v>10</v>
      </c>
      <c r="L33" s="8">
        <v>16</v>
      </c>
      <c r="M33" s="16">
        <f t="shared" si="4"/>
        <v>6</v>
      </c>
      <c r="N33" s="8">
        <v>13</v>
      </c>
      <c r="O33" s="8">
        <v>15</v>
      </c>
      <c r="P33" s="16">
        <f t="shared" si="5"/>
        <v>2</v>
      </c>
      <c r="Q33" s="8">
        <v>9</v>
      </c>
      <c r="R33" s="8">
        <v>9</v>
      </c>
      <c r="S33" s="16">
        <f t="shared" si="6"/>
        <v>0</v>
      </c>
      <c r="T33" s="8">
        <v>0</v>
      </c>
      <c r="U33" s="8">
        <v>0</v>
      </c>
      <c r="V33" s="16">
        <f t="shared" si="7"/>
        <v>0</v>
      </c>
    </row>
    <row r="34" spans="1:22" x14ac:dyDescent="0.3">
      <c r="A34" s="11" t="s">
        <v>73</v>
      </c>
      <c r="B34" s="8">
        <v>35</v>
      </c>
      <c r="C34" s="8">
        <f t="shared" si="0"/>
        <v>42</v>
      </c>
      <c r="D34" s="16">
        <f t="shared" si="1"/>
        <v>7</v>
      </c>
      <c r="E34" s="8">
        <v>12</v>
      </c>
      <c r="F34" s="25">
        <v>15</v>
      </c>
      <c r="G34" s="16">
        <f t="shared" si="2"/>
        <v>3</v>
      </c>
      <c r="H34" s="8">
        <v>11</v>
      </c>
      <c r="I34" s="8">
        <v>9</v>
      </c>
      <c r="J34" s="16">
        <f t="shared" si="3"/>
        <v>-2</v>
      </c>
      <c r="K34" s="8">
        <v>12</v>
      </c>
      <c r="L34" s="8">
        <v>18</v>
      </c>
      <c r="M34" s="16">
        <f t="shared" si="4"/>
        <v>6</v>
      </c>
      <c r="N34" s="8">
        <v>0</v>
      </c>
      <c r="O34" s="8">
        <v>0</v>
      </c>
      <c r="P34" s="16">
        <f t="shared" si="5"/>
        <v>0</v>
      </c>
      <c r="Q34" s="8">
        <v>0</v>
      </c>
      <c r="R34" s="8">
        <v>0</v>
      </c>
      <c r="S34" s="16">
        <f t="shared" si="6"/>
        <v>0</v>
      </c>
      <c r="T34" s="8">
        <v>0</v>
      </c>
      <c r="U34" s="8">
        <v>0</v>
      </c>
      <c r="V34" s="16">
        <f t="shared" si="7"/>
        <v>0</v>
      </c>
    </row>
    <row r="35" spans="1:22" x14ac:dyDescent="0.3">
      <c r="A35" s="11" t="s">
        <v>76</v>
      </c>
      <c r="B35" s="8">
        <v>31</v>
      </c>
      <c r="C35" s="8">
        <f t="shared" si="0"/>
        <v>33</v>
      </c>
      <c r="D35" s="16">
        <f t="shared" si="1"/>
        <v>2</v>
      </c>
      <c r="E35" s="8">
        <v>17</v>
      </c>
      <c r="F35" s="25">
        <v>18</v>
      </c>
      <c r="G35" s="16">
        <f t="shared" si="2"/>
        <v>1</v>
      </c>
      <c r="H35" s="8">
        <v>14</v>
      </c>
      <c r="I35" s="8">
        <v>15</v>
      </c>
      <c r="J35" s="16">
        <f t="shared" si="3"/>
        <v>1</v>
      </c>
      <c r="K35" s="8">
        <v>0</v>
      </c>
      <c r="L35" s="8">
        <v>0</v>
      </c>
      <c r="M35" s="16">
        <f t="shared" si="4"/>
        <v>0</v>
      </c>
      <c r="N35" s="8">
        <v>0</v>
      </c>
      <c r="O35" s="8">
        <v>0</v>
      </c>
      <c r="P35" s="16">
        <f t="shared" si="5"/>
        <v>0</v>
      </c>
      <c r="Q35" s="8">
        <v>0</v>
      </c>
      <c r="R35" s="8">
        <v>0</v>
      </c>
      <c r="S35" s="16">
        <f t="shared" si="6"/>
        <v>0</v>
      </c>
      <c r="T35" s="8">
        <v>0</v>
      </c>
      <c r="U35" s="8">
        <v>0</v>
      </c>
      <c r="V35" s="16">
        <f t="shared" si="7"/>
        <v>0</v>
      </c>
    </row>
    <row r="36" spans="1:22" x14ac:dyDescent="0.3">
      <c r="A36" s="29" t="s">
        <v>72</v>
      </c>
      <c r="B36" s="28">
        <f>SUM(B33:B35)</f>
        <v>144</v>
      </c>
      <c r="C36" s="28">
        <f t="shared" ref="C36:V36" si="16">SUM(C33:C35)</f>
        <v>165</v>
      </c>
      <c r="D36" s="28">
        <f t="shared" si="16"/>
        <v>21</v>
      </c>
      <c r="E36" s="28">
        <f t="shared" si="16"/>
        <v>58</v>
      </c>
      <c r="F36" s="28">
        <f t="shared" si="16"/>
        <v>63</v>
      </c>
      <c r="G36" s="28">
        <f t="shared" si="16"/>
        <v>5</v>
      </c>
      <c r="H36" s="28">
        <f t="shared" si="16"/>
        <v>42</v>
      </c>
      <c r="I36" s="28">
        <f t="shared" si="16"/>
        <v>44</v>
      </c>
      <c r="J36" s="28">
        <f t="shared" si="16"/>
        <v>2</v>
      </c>
      <c r="K36" s="28">
        <f t="shared" si="16"/>
        <v>22</v>
      </c>
      <c r="L36" s="28">
        <f t="shared" si="16"/>
        <v>34</v>
      </c>
      <c r="M36" s="28">
        <f t="shared" si="16"/>
        <v>12</v>
      </c>
      <c r="N36" s="28">
        <f t="shared" si="16"/>
        <v>13</v>
      </c>
      <c r="O36" s="28">
        <f t="shared" si="16"/>
        <v>15</v>
      </c>
      <c r="P36" s="28">
        <f t="shared" si="16"/>
        <v>2</v>
      </c>
      <c r="Q36" s="28">
        <f t="shared" si="16"/>
        <v>9</v>
      </c>
      <c r="R36" s="28">
        <f t="shared" si="16"/>
        <v>9</v>
      </c>
      <c r="S36" s="28">
        <f t="shared" si="16"/>
        <v>0</v>
      </c>
      <c r="T36" s="28">
        <f t="shared" si="16"/>
        <v>0</v>
      </c>
      <c r="U36" s="28">
        <f t="shared" si="16"/>
        <v>0</v>
      </c>
      <c r="V36" s="28">
        <f t="shared" si="16"/>
        <v>0</v>
      </c>
    </row>
    <row r="37" spans="1:22" x14ac:dyDescent="0.3">
      <c r="A37" s="11" t="s">
        <v>79</v>
      </c>
      <c r="B37" s="8">
        <v>24</v>
      </c>
      <c r="C37" s="8">
        <f t="shared" si="0"/>
        <v>25</v>
      </c>
      <c r="D37" s="16">
        <f t="shared" si="1"/>
        <v>1</v>
      </c>
      <c r="E37" s="8">
        <v>24</v>
      </c>
      <c r="F37" s="26">
        <v>25</v>
      </c>
      <c r="G37" s="16">
        <f t="shared" si="2"/>
        <v>1</v>
      </c>
      <c r="H37" s="8">
        <v>0</v>
      </c>
      <c r="I37" s="27">
        <v>0</v>
      </c>
      <c r="J37" s="16">
        <f t="shared" si="3"/>
        <v>0</v>
      </c>
      <c r="K37" s="8">
        <v>0</v>
      </c>
      <c r="L37" s="27">
        <v>0</v>
      </c>
      <c r="M37" s="16">
        <f t="shared" si="4"/>
        <v>0</v>
      </c>
      <c r="N37" s="8">
        <v>0</v>
      </c>
      <c r="O37" s="27">
        <v>0</v>
      </c>
      <c r="P37" s="16">
        <f t="shared" si="5"/>
        <v>0</v>
      </c>
      <c r="Q37" s="8">
        <v>0</v>
      </c>
      <c r="R37" s="27">
        <v>0</v>
      </c>
      <c r="S37" s="16">
        <f t="shared" si="6"/>
        <v>0</v>
      </c>
      <c r="T37" s="8">
        <v>0</v>
      </c>
      <c r="U37" s="27">
        <v>0</v>
      </c>
      <c r="V37" s="16">
        <f t="shared" si="7"/>
        <v>0</v>
      </c>
    </row>
    <row r="38" spans="1:22" x14ac:dyDescent="0.3">
      <c r="A38" s="11" t="s">
        <v>38</v>
      </c>
      <c r="B38" s="8">
        <v>17</v>
      </c>
      <c r="C38" s="8">
        <f t="shared" si="0"/>
        <v>17</v>
      </c>
      <c r="D38" s="16">
        <f t="shared" si="1"/>
        <v>0</v>
      </c>
      <c r="E38" s="8">
        <v>0</v>
      </c>
      <c r="F38" s="25">
        <v>0</v>
      </c>
      <c r="G38" s="16">
        <f t="shared" si="2"/>
        <v>0</v>
      </c>
      <c r="H38" s="8">
        <v>0</v>
      </c>
      <c r="I38" s="8">
        <v>0</v>
      </c>
      <c r="J38" s="16">
        <f t="shared" si="3"/>
        <v>0</v>
      </c>
      <c r="K38" s="8">
        <v>11</v>
      </c>
      <c r="L38" s="8">
        <v>9</v>
      </c>
      <c r="M38" s="16">
        <f t="shared" si="4"/>
        <v>-2</v>
      </c>
      <c r="N38" s="8">
        <v>6</v>
      </c>
      <c r="O38" s="8">
        <v>8</v>
      </c>
      <c r="P38" s="16">
        <f t="shared" si="5"/>
        <v>2</v>
      </c>
      <c r="Q38" s="8">
        <v>0</v>
      </c>
      <c r="R38" s="8">
        <v>0</v>
      </c>
      <c r="S38" s="16">
        <f t="shared" si="6"/>
        <v>0</v>
      </c>
      <c r="T38" s="8">
        <v>0</v>
      </c>
      <c r="U38" s="8">
        <v>0</v>
      </c>
      <c r="V38" s="16">
        <f t="shared" si="7"/>
        <v>0</v>
      </c>
    </row>
    <row r="39" spans="1:22" x14ac:dyDescent="0.3">
      <c r="A39" s="11" t="s">
        <v>81</v>
      </c>
      <c r="B39" s="8">
        <v>29</v>
      </c>
      <c r="C39" s="8">
        <f t="shared" si="0"/>
        <v>33</v>
      </c>
      <c r="D39" s="16">
        <f t="shared" si="1"/>
        <v>4</v>
      </c>
      <c r="E39" s="8">
        <v>0</v>
      </c>
      <c r="F39" s="25">
        <v>0</v>
      </c>
      <c r="G39" s="16">
        <f t="shared" si="2"/>
        <v>0</v>
      </c>
      <c r="H39" s="8">
        <v>13</v>
      </c>
      <c r="I39" s="8">
        <v>13</v>
      </c>
      <c r="J39" s="16">
        <f t="shared" si="3"/>
        <v>0</v>
      </c>
      <c r="K39" s="8">
        <v>0</v>
      </c>
      <c r="L39" s="8">
        <v>0</v>
      </c>
      <c r="M39" s="16">
        <f t="shared" si="4"/>
        <v>0</v>
      </c>
      <c r="N39" s="8">
        <v>10</v>
      </c>
      <c r="O39" s="8">
        <v>10</v>
      </c>
      <c r="P39" s="16">
        <f t="shared" si="5"/>
        <v>0</v>
      </c>
      <c r="Q39" s="8">
        <v>6</v>
      </c>
      <c r="R39" s="8">
        <v>10</v>
      </c>
      <c r="S39" s="16">
        <f t="shared" si="6"/>
        <v>4</v>
      </c>
      <c r="T39" s="8">
        <v>0</v>
      </c>
      <c r="U39" s="8">
        <v>0</v>
      </c>
      <c r="V39" s="16">
        <f t="shared" si="7"/>
        <v>0</v>
      </c>
    </row>
    <row r="40" spans="1:22" x14ac:dyDescent="0.3">
      <c r="A40" s="11" t="s">
        <v>82</v>
      </c>
      <c r="B40" s="8">
        <v>15</v>
      </c>
      <c r="C40" s="8">
        <f t="shared" si="0"/>
        <v>15</v>
      </c>
      <c r="D40" s="16">
        <f t="shared" si="1"/>
        <v>0</v>
      </c>
      <c r="E40" s="8">
        <v>15</v>
      </c>
      <c r="F40" s="25">
        <v>15</v>
      </c>
      <c r="G40" s="16">
        <f t="shared" si="2"/>
        <v>0</v>
      </c>
      <c r="H40" s="8">
        <v>0</v>
      </c>
      <c r="I40" s="8">
        <v>0</v>
      </c>
      <c r="J40" s="16">
        <f t="shared" si="3"/>
        <v>0</v>
      </c>
      <c r="K40" s="8">
        <v>0</v>
      </c>
      <c r="L40" s="8">
        <v>0</v>
      </c>
      <c r="M40" s="16">
        <f t="shared" si="4"/>
        <v>0</v>
      </c>
      <c r="N40" s="8">
        <v>0</v>
      </c>
      <c r="O40" s="8">
        <v>0</v>
      </c>
      <c r="P40" s="16">
        <f t="shared" si="5"/>
        <v>0</v>
      </c>
      <c r="Q40" s="8">
        <v>0</v>
      </c>
      <c r="R40" s="8">
        <v>0</v>
      </c>
      <c r="S40" s="16">
        <f t="shared" si="6"/>
        <v>0</v>
      </c>
      <c r="T40" s="8">
        <v>0</v>
      </c>
      <c r="U40" s="8">
        <v>0</v>
      </c>
      <c r="V40" s="16">
        <f t="shared" si="7"/>
        <v>0</v>
      </c>
    </row>
    <row r="41" spans="1:22" x14ac:dyDescent="0.3">
      <c r="A41" s="11" t="s">
        <v>83</v>
      </c>
      <c r="B41" s="8">
        <v>1</v>
      </c>
      <c r="C41" s="8">
        <f t="shared" si="0"/>
        <v>0</v>
      </c>
      <c r="D41" s="16">
        <f t="shared" si="1"/>
        <v>-1</v>
      </c>
      <c r="E41" s="8">
        <v>0</v>
      </c>
      <c r="F41" s="25">
        <v>0</v>
      </c>
      <c r="G41" s="16">
        <f t="shared" si="2"/>
        <v>0</v>
      </c>
      <c r="H41" s="8">
        <v>1</v>
      </c>
      <c r="I41" s="8">
        <v>0</v>
      </c>
      <c r="J41" s="16">
        <f t="shared" si="3"/>
        <v>-1</v>
      </c>
      <c r="K41" s="8">
        <v>0</v>
      </c>
      <c r="L41" s="8">
        <v>0</v>
      </c>
      <c r="M41" s="16">
        <f t="shared" si="4"/>
        <v>0</v>
      </c>
      <c r="N41" s="8">
        <v>0</v>
      </c>
      <c r="O41" s="8">
        <v>0</v>
      </c>
      <c r="P41" s="16">
        <f t="shared" si="5"/>
        <v>0</v>
      </c>
      <c r="Q41" s="8">
        <v>0</v>
      </c>
      <c r="R41" s="8">
        <v>0</v>
      </c>
      <c r="S41" s="16">
        <f t="shared" si="6"/>
        <v>0</v>
      </c>
      <c r="T41" s="8">
        <v>0</v>
      </c>
      <c r="U41" s="8">
        <v>0</v>
      </c>
      <c r="V41" s="16">
        <f t="shared" si="7"/>
        <v>0</v>
      </c>
    </row>
    <row r="42" spans="1:22" x14ac:dyDescent="0.3">
      <c r="A42" s="11" t="s">
        <v>85</v>
      </c>
      <c r="B42" s="8">
        <v>3</v>
      </c>
      <c r="C42" s="8">
        <f t="shared" si="0"/>
        <v>3</v>
      </c>
      <c r="D42" s="16">
        <f t="shared" si="1"/>
        <v>0</v>
      </c>
      <c r="E42" s="8">
        <v>0</v>
      </c>
      <c r="F42" s="25">
        <v>0</v>
      </c>
      <c r="G42" s="16">
        <f t="shared" si="2"/>
        <v>0</v>
      </c>
      <c r="H42" s="8">
        <v>0</v>
      </c>
      <c r="I42" s="8">
        <v>0</v>
      </c>
      <c r="J42" s="16">
        <f t="shared" si="3"/>
        <v>0</v>
      </c>
      <c r="K42" s="8">
        <v>0</v>
      </c>
      <c r="L42" s="8">
        <v>0</v>
      </c>
      <c r="M42" s="16">
        <f t="shared" si="4"/>
        <v>0</v>
      </c>
      <c r="N42" s="8">
        <v>3</v>
      </c>
      <c r="O42" s="8">
        <v>3</v>
      </c>
      <c r="P42" s="16">
        <f t="shared" si="5"/>
        <v>0</v>
      </c>
      <c r="Q42" s="8">
        <v>0</v>
      </c>
      <c r="R42" s="8">
        <v>0</v>
      </c>
      <c r="S42" s="16">
        <f t="shared" si="6"/>
        <v>0</v>
      </c>
      <c r="T42" s="8">
        <v>0</v>
      </c>
      <c r="U42" s="8">
        <v>0</v>
      </c>
      <c r="V42" s="16">
        <f t="shared" si="7"/>
        <v>0</v>
      </c>
    </row>
    <row r="43" spans="1:22" x14ac:dyDescent="0.3">
      <c r="A43" s="29" t="s">
        <v>77</v>
      </c>
      <c r="B43" s="28">
        <f>SUM(B37:B42)</f>
        <v>89</v>
      </c>
      <c r="C43" s="28">
        <f t="shared" ref="C43:V43" si="17">SUM(C37:C42)</f>
        <v>93</v>
      </c>
      <c r="D43" s="28">
        <f t="shared" si="17"/>
        <v>4</v>
      </c>
      <c r="E43" s="28">
        <f t="shared" si="17"/>
        <v>39</v>
      </c>
      <c r="F43" s="28">
        <f t="shared" si="17"/>
        <v>40</v>
      </c>
      <c r="G43" s="28">
        <f t="shared" si="17"/>
        <v>1</v>
      </c>
      <c r="H43" s="28">
        <f t="shared" si="17"/>
        <v>14</v>
      </c>
      <c r="I43" s="28">
        <f t="shared" si="17"/>
        <v>13</v>
      </c>
      <c r="J43" s="28">
        <f t="shared" si="17"/>
        <v>-1</v>
      </c>
      <c r="K43" s="28">
        <f t="shared" si="17"/>
        <v>11</v>
      </c>
      <c r="L43" s="28">
        <f t="shared" si="17"/>
        <v>9</v>
      </c>
      <c r="M43" s="28">
        <f t="shared" si="17"/>
        <v>-2</v>
      </c>
      <c r="N43" s="28">
        <f t="shared" si="17"/>
        <v>19</v>
      </c>
      <c r="O43" s="28">
        <f t="shared" si="17"/>
        <v>21</v>
      </c>
      <c r="P43" s="28">
        <f t="shared" si="17"/>
        <v>2</v>
      </c>
      <c r="Q43" s="28">
        <f t="shared" si="17"/>
        <v>6</v>
      </c>
      <c r="R43" s="28">
        <f t="shared" si="17"/>
        <v>10</v>
      </c>
      <c r="S43" s="28">
        <f t="shared" si="17"/>
        <v>4</v>
      </c>
      <c r="T43" s="28">
        <f t="shared" si="17"/>
        <v>0</v>
      </c>
      <c r="U43" s="28">
        <f t="shared" si="17"/>
        <v>0</v>
      </c>
      <c r="V43" s="28">
        <f t="shared" si="17"/>
        <v>0</v>
      </c>
    </row>
    <row r="44" spans="1:22" x14ac:dyDescent="0.3">
      <c r="A44" s="11" t="s">
        <v>32</v>
      </c>
      <c r="B44" s="8">
        <f>E44+H44+K44+N44+Q44</f>
        <v>263</v>
      </c>
      <c r="C44" s="8">
        <f t="shared" si="0"/>
        <v>263</v>
      </c>
      <c r="D44" s="16">
        <f t="shared" si="1"/>
        <v>0</v>
      </c>
      <c r="E44" s="8">
        <v>74</v>
      </c>
      <c r="F44" s="25">
        <v>74</v>
      </c>
      <c r="G44" s="16">
        <f t="shared" si="2"/>
        <v>0</v>
      </c>
      <c r="H44" s="8">
        <v>39</v>
      </c>
      <c r="I44" s="8">
        <v>38</v>
      </c>
      <c r="J44" s="16">
        <f t="shared" si="3"/>
        <v>-1</v>
      </c>
      <c r="K44" s="8">
        <v>64</v>
      </c>
      <c r="L44" s="8">
        <v>65</v>
      </c>
      <c r="M44" s="16">
        <f t="shared" si="4"/>
        <v>1</v>
      </c>
      <c r="N44" s="8">
        <v>51</v>
      </c>
      <c r="O44" s="8">
        <v>50</v>
      </c>
      <c r="P44" s="16">
        <f t="shared" si="5"/>
        <v>-1</v>
      </c>
      <c r="Q44" s="8">
        <v>35</v>
      </c>
      <c r="R44" s="8">
        <v>36</v>
      </c>
      <c r="S44" s="16">
        <f t="shared" si="6"/>
        <v>1</v>
      </c>
      <c r="T44" s="8">
        <v>0</v>
      </c>
      <c r="U44" s="8">
        <v>0</v>
      </c>
      <c r="V44" s="16">
        <f t="shared" si="7"/>
        <v>0</v>
      </c>
    </row>
    <row r="45" spans="1:22" x14ac:dyDescent="0.3">
      <c r="A45" s="11" t="s">
        <v>95</v>
      </c>
      <c r="B45" s="8">
        <f t="shared" ref="B45:B48" si="18">E45+H45+K45+N45+Q45</f>
        <v>53</v>
      </c>
      <c r="C45" s="8">
        <f t="shared" si="0"/>
        <v>50</v>
      </c>
      <c r="D45" s="16">
        <f t="shared" si="1"/>
        <v>-3</v>
      </c>
      <c r="E45" s="8">
        <v>23</v>
      </c>
      <c r="F45" s="25">
        <v>23</v>
      </c>
      <c r="G45" s="16">
        <f t="shared" si="2"/>
        <v>0</v>
      </c>
      <c r="H45" s="8">
        <v>12</v>
      </c>
      <c r="I45" s="8">
        <v>12</v>
      </c>
      <c r="J45" s="16">
        <f t="shared" si="3"/>
        <v>0</v>
      </c>
      <c r="K45" s="8">
        <v>0</v>
      </c>
      <c r="L45" s="8">
        <v>0</v>
      </c>
      <c r="M45" s="16">
        <f t="shared" si="4"/>
        <v>0</v>
      </c>
      <c r="N45" s="8">
        <v>17</v>
      </c>
      <c r="O45" s="8">
        <v>15</v>
      </c>
      <c r="P45" s="16">
        <f t="shared" si="5"/>
        <v>-2</v>
      </c>
      <c r="Q45" s="8">
        <v>1</v>
      </c>
      <c r="R45" s="8">
        <v>0</v>
      </c>
      <c r="S45" s="16">
        <f t="shared" si="6"/>
        <v>-1</v>
      </c>
      <c r="T45" s="8">
        <v>0</v>
      </c>
      <c r="U45" s="8">
        <v>0</v>
      </c>
      <c r="V45" s="16">
        <f t="shared" si="7"/>
        <v>0</v>
      </c>
    </row>
    <row r="46" spans="1:22" x14ac:dyDescent="0.3">
      <c r="A46" s="11" t="s">
        <v>96</v>
      </c>
      <c r="B46" s="8">
        <f t="shared" si="18"/>
        <v>82</v>
      </c>
      <c r="C46" s="8">
        <f t="shared" si="0"/>
        <v>86</v>
      </c>
      <c r="D46" s="16">
        <f t="shared" si="1"/>
        <v>4</v>
      </c>
      <c r="E46" s="8">
        <v>25</v>
      </c>
      <c r="F46" s="25">
        <v>25</v>
      </c>
      <c r="G46" s="16">
        <f t="shared" si="2"/>
        <v>0</v>
      </c>
      <c r="H46" s="8">
        <v>19</v>
      </c>
      <c r="I46" s="8">
        <v>19</v>
      </c>
      <c r="J46" s="16">
        <f t="shared" si="3"/>
        <v>0</v>
      </c>
      <c r="K46" s="8">
        <v>25</v>
      </c>
      <c r="L46" s="8">
        <v>27</v>
      </c>
      <c r="M46" s="16">
        <f t="shared" si="4"/>
        <v>2</v>
      </c>
      <c r="N46" s="8">
        <v>13</v>
      </c>
      <c r="O46" s="8">
        <v>15</v>
      </c>
      <c r="P46" s="16">
        <f t="shared" si="5"/>
        <v>2</v>
      </c>
      <c r="Q46" s="8">
        <v>0</v>
      </c>
      <c r="R46" s="8">
        <v>0</v>
      </c>
      <c r="S46" s="16">
        <f t="shared" si="6"/>
        <v>0</v>
      </c>
      <c r="T46" s="8">
        <v>0</v>
      </c>
      <c r="U46" s="8">
        <v>0</v>
      </c>
      <c r="V46" s="16">
        <f t="shared" si="7"/>
        <v>0</v>
      </c>
    </row>
    <row r="47" spans="1:22" x14ac:dyDescent="0.3">
      <c r="A47" s="11" t="s">
        <v>10</v>
      </c>
      <c r="B47" s="8">
        <f t="shared" si="18"/>
        <v>50</v>
      </c>
      <c r="C47" s="8">
        <f t="shared" si="0"/>
        <v>49</v>
      </c>
      <c r="D47" s="16">
        <f t="shared" si="1"/>
        <v>-1</v>
      </c>
      <c r="E47" s="8">
        <v>0</v>
      </c>
      <c r="F47" s="25">
        <v>0</v>
      </c>
      <c r="G47" s="16">
        <f t="shared" si="2"/>
        <v>0</v>
      </c>
      <c r="H47" s="8">
        <v>14</v>
      </c>
      <c r="I47" s="8">
        <v>14</v>
      </c>
      <c r="J47" s="16">
        <f t="shared" si="3"/>
        <v>0</v>
      </c>
      <c r="K47" s="8">
        <v>0</v>
      </c>
      <c r="L47" s="8">
        <v>0</v>
      </c>
      <c r="M47" s="16">
        <f t="shared" si="4"/>
        <v>0</v>
      </c>
      <c r="N47" s="8">
        <v>15</v>
      </c>
      <c r="O47" s="8">
        <v>15</v>
      </c>
      <c r="P47" s="16">
        <f t="shared" si="5"/>
        <v>0</v>
      </c>
      <c r="Q47" s="8">
        <v>21</v>
      </c>
      <c r="R47" s="8">
        <v>20</v>
      </c>
      <c r="S47" s="16">
        <f t="shared" si="6"/>
        <v>-1</v>
      </c>
      <c r="T47" s="8">
        <v>0</v>
      </c>
      <c r="U47" s="8">
        <v>0</v>
      </c>
      <c r="V47" s="16">
        <f t="shared" si="7"/>
        <v>0</v>
      </c>
    </row>
    <row r="48" spans="1:22" ht="28.8" x14ac:dyDescent="0.3">
      <c r="A48" s="11" t="s">
        <v>33</v>
      </c>
      <c r="B48" s="8">
        <f t="shared" si="18"/>
        <v>59</v>
      </c>
      <c r="C48" s="8">
        <f t="shared" si="0"/>
        <v>59</v>
      </c>
      <c r="D48" s="16">
        <f t="shared" si="1"/>
        <v>0</v>
      </c>
      <c r="E48" s="8">
        <v>0</v>
      </c>
      <c r="F48" s="25">
        <v>0</v>
      </c>
      <c r="G48" s="16">
        <f t="shared" si="2"/>
        <v>0</v>
      </c>
      <c r="H48" s="8">
        <v>21</v>
      </c>
      <c r="I48" s="8">
        <v>19</v>
      </c>
      <c r="J48" s="16">
        <f t="shared" si="3"/>
        <v>-2</v>
      </c>
      <c r="K48" s="8">
        <v>38</v>
      </c>
      <c r="L48" s="8">
        <v>40</v>
      </c>
      <c r="M48" s="16">
        <f t="shared" si="4"/>
        <v>2</v>
      </c>
      <c r="N48" s="8">
        <v>0</v>
      </c>
      <c r="O48" s="8">
        <v>0</v>
      </c>
      <c r="P48" s="16">
        <f t="shared" si="5"/>
        <v>0</v>
      </c>
      <c r="Q48" s="8">
        <v>0</v>
      </c>
      <c r="R48" s="8">
        <v>0</v>
      </c>
      <c r="S48" s="16">
        <f t="shared" si="6"/>
        <v>0</v>
      </c>
      <c r="T48" s="8">
        <v>0</v>
      </c>
      <c r="U48" s="8">
        <v>0</v>
      </c>
      <c r="V48" s="16">
        <f t="shared" si="7"/>
        <v>0</v>
      </c>
    </row>
    <row r="49" spans="1:22" x14ac:dyDescent="0.3">
      <c r="A49" s="29" t="s">
        <v>94</v>
      </c>
      <c r="B49" s="28">
        <f>SUM(B44:B48)</f>
        <v>507</v>
      </c>
      <c r="C49" s="28">
        <f t="shared" ref="C49:V49" si="19">SUM(C44:C48)</f>
        <v>507</v>
      </c>
      <c r="D49" s="28">
        <f t="shared" si="19"/>
        <v>0</v>
      </c>
      <c r="E49" s="28">
        <f t="shared" si="19"/>
        <v>122</v>
      </c>
      <c r="F49" s="28">
        <f t="shared" si="19"/>
        <v>122</v>
      </c>
      <c r="G49" s="28">
        <f t="shared" si="19"/>
        <v>0</v>
      </c>
      <c r="H49" s="28">
        <f t="shared" si="19"/>
        <v>105</v>
      </c>
      <c r="I49" s="28">
        <f t="shared" si="19"/>
        <v>102</v>
      </c>
      <c r="J49" s="28">
        <f t="shared" si="19"/>
        <v>-3</v>
      </c>
      <c r="K49" s="28">
        <f t="shared" si="19"/>
        <v>127</v>
      </c>
      <c r="L49" s="28">
        <f t="shared" si="19"/>
        <v>132</v>
      </c>
      <c r="M49" s="28">
        <f t="shared" si="19"/>
        <v>5</v>
      </c>
      <c r="N49" s="28">
        <f t="shared" si="19"/>
        <v>96</v>
      </c>
      <c r="O49" s="28">
        <f t="shared" si="19"/>
        <v>95</v>
      </c>
      <c r="P49" s="28">
        <f t="shared" si="19"/>
        <v>-1</v>
      </c>
      <c r="Q49" s="28">
        <f t="shared" si="19"/>
        <v>57</v>
      </c>
      <c r="R49" s="28">
        <f t="shared" si="19"/>
        <v>56</v>
      </c>
      <c r="S49" s="28">
        <f t="shared" si="19"/>
        <v>-1</v>
      </c>
      <c r="T49" s="28">
        <f t="shared" si="19"/>
        <v>0</v>
      </c>
      <c r="U49" s="28">
        <f t="shared" si="19"/>
        <v>0</v>
      </c>
      <c r="V49" s="28">
        <f t="shared" si="19"/>
        <v>0</v>
      </c>
    </row>
    <row r="50" spans="1:22" x14ac:dyDescent="0.3">
      <c r="A50" s="11" t="s">
        <v>99</v>
      </c>
      <c r="B50" s="8">
        <v>47</v>
      </c>
      <c r="C50" s="8">
        <f t="shared" si="0"/>
        <v>50</v>
      </c>
      <c r="D50" s="16">
        <f t="shared" si="1"/>
        <v>3</v>
      </c>
      <c r="E50" s="8">
        <v>25</v>
      </c>
      <c r="F50" s="25">
        <v>25</v>
      </c>
      <c r="G50" s="16">
        <f t="shared" si="2"/>
        <v>0</v>
      </c>
      <c r="H50" s="8">
        <v>15</v>
      </c>
      <c r="I50" s="8">
        <v>15</v>
      </c>
      <c r="J50" s="16">
        <f t="shared" si="3"/>
        <v>0</v>
      </c>
      <c r="K50" s="8">
        <v>7</v>
      </c>
      <c r="L50" s="8">
        <v>10</v>
      </c>
      <c r="M50" s="16">
        <f t="shared" si="4"/>
        <v>3</v>
      </c>
      <c r="N50" s="8">
        <v>0</v>
      </c>
      <c r="O50" s="8">
        <v>0</v>
      </c>
      <c r="P50" s="16">
        <f t="shared" si="5"/>
        <v>0</v>
      </c>
      <c r="Q50" s="8">
        <v>0</v>
      </c>
      <c r="R50" s="8">
        <v>0</v>
      </c>
      <c r="S50" s="16">
        <f t="shared" si="6"/>
        <v>0</v>
      </c>
      <c r="T50" s="8">
        <v>0</v>
      </c>
      <c r="U50" s="8">
        <v>0</v>
      </c>
      <c r="V50" s="16">
        <f t="shared" si="7"/>
        <v>0</v>
      </c>
    </row>
    <row r="51" spans="1:22" x14ac:dyDescent="0.3">
      <c r="A51" s="11" t="s">
        <v>102</v>
      </c>
      <c r="B51" s="8">
        <v>13</v>
      </c>
      <c r="C51" s="8">
        <f t="shared" si="0"/>
        <v>14</v>
      </c>
      <c r="D51" s="16">
        <f t="shared" si="1"/>
        <v>1</v>
      </c>
      <c r="E51" s="8">
        <v>0</v>
      </c>
      <c r="F51" s="25">
        <v>0</v>
      </c>
      <c r="G51" s="16">
        <f t="shared" si="2"/>
        <v>0</v>
      </c>
      <c r="H51" s="8">
        <v>0</v>
      </c>
      <c r="I51" s="8">
        <v>0</v>
      </c>
      <c r="J51" s="16">
        <f t="shared" si="3"/>
        <v>0</v>
      </c>
      <c r="K51" s="8">
        <v>13</v>
      </c>
      <c r="L51" s="8">
        <v>14</v>
      </c>
      <c r="M51" s="16">
        <f t="shared" si="4"/>
        <v>1</v>
      </c>
      <c r="N51" s="8">
        <v>0</v>
      </c>
      <c r="O51" s="8">
        <v>0</v>
      </c>
      <c r="P51" s="16">
        <f t="shared" si="5"/>
        <v>0</v>
      </c>
      <c r="Q51" s="8">
        <v>0</v>
      </c>
      <c r="R51" s="8">
        <v>0</v>
      </c>
      <c r="S51" s="16">
        <f t="shared" si="6"/>
        <v>0</v>
      </c>
      <c r="T51" s="8">
        <v>0</v>
      </c>
      <c r="U51" s="8">
        <v>0</v>
      </c>
      <c r="V51" s="16">
        <f t="shared" si="7"/>
        <v>0</v>
      </c>
    </row>
    <row r="52" spans="1:22" ht="28.8" x14ac:dyDescent="0.3">
      <c r="A52" s="11" t="s">
        <v>33</v>
      </c>
      <c r="B52" s="8">
        <v>8</v>
      </c>
      <c r="C52" s="8">
        <f t="shared" si="0"/>
        <v>8</v>
      </c>
      <c r="D52" s="16">
        <f t="shared" si="1"/>
        <v>0</v>
      </c>
      <c r="E52" s="8">
        <v>0</v>
      </c>
      <c r="F52" s="25">
        <v>0</v>
      </c>
      <c r="G52" s="16">
        <f t="shared" si="2"/>
        <v>0</v>
      </c>
      <c r="H52" s="8">
        <v>0</v>
      </c>
      <c r="I52" s="8">
        <v>0</v>
      </c>
      <c r="J52" s="16">
        <f t="shared" si="3"/>
        <v>0</v>
      </c>
      <c r="K52" s="8">
        <v>0</v>
      </c>
      <c r="L52" s="8">
        <v>0</v>
      </c>
      <c r="M52" s="16">
        <f t="shared" si="4"/>
        <v>0</v>
      </c>
      <c r="N52" s="8">
        <v>0</v>
      </c>
      <c r="O52" s="8">
        <v>0</v>
      </c>
      <c r="P52" s="16">
        <f t="shared" si="5"/>
        <v>0</v>
      </c>
      <c r="Q52" s="8">
        <v>8</v>
      </c>
      <c r="R52" s="8">
        <v>8</v>
      </c>
      <c r="S52" s="16">
        <f t="shared" si="6"/>
        <v>0</v>
      </c>
      <c r="T52" s="8">
        <v>0</v>
      </c>
      <c r="U52" s="8">
        <v>0</v>
      </c>
      <c r="V52" s="16">
        <f t="shared" si="7"/>
        <v>0</v>
      </c>
    </row>
    <row r="53" spans="1:22" x14ac:dyDescent="0.3">
      <c r="A53" s="11" t="s">
        <v>38</v>
      </c>
      <c r="B53" s="8">
        <v>42</v>
      </c>
      <c r="C53" s="8">
        <f t="shared" si="0"/>
        <v>43</v>
      </c>
      <c r="D53" s="16">
        <f t="shared" si="1"/>
        <v>1</v>
      </c>
      <c r="E53" s="8">
        <v>24</v>
      </c>
      <c r="F53" s="25">
        <v>25</v>
      </c>
      <c r="G53" s="16">
        <f t="shared" si="2"/>
        <v>1</v>
      </c>
      <c r="H53" s="8">
        <v>0</v>
      </c>
      <c r="I53" s="8">
        <v>0</v>
      </c>
      <c r="J53" s="16">
        <f t="shared" si="3"/>
        <v>0</v>
      </c>
      <c r="K53" s="8">
        <v>9</v>
      </c>
      <c r="L53" s="8">
        <v>9</v>
      </c>
      <c r="M53" s="16">
        <f t="shared" si="4"/>
        <v>0</v>
      </c>
      <c r="N53" s="8">
        <v>9</v>
      </c>
      <c r="O53" s="8">
        <v>9</v>
      </c>
      <c r="P53" s="16">
        <f t="shared" si="5"/>
        <v>0</v>
      </c>
      <c r="Q53" s="8">
        <v>0</v>
      </c>
      <c r="R53" s="8">
        <v>0</v>
      </c>
      <c r="S53" s="16">
        <f t="shared" si="6"/>
        <v>0</v>
      </c>
      <c r="T53" s="8">
        <v>0</v>
      </c>
      <c r="U53" s="8">
        <v>0</v>
      </c>
      <c r="V53" s="16">
        <f t="shared" si="7"/>
        <v>0</v>
      </c>
    </row>
    <row r="54" spans="1:22" x14ac:dyDescent="0.3">
      <c r="A54" s="11" t="s">
        <v>40</v>
      </c>
      <c r="B54" s="8">
        <v>29</v>
      </c>
      <c r="C54" s="8">
        <f t="shared" si="0"/>
        <v>33</v>
      </c>
      <c r="D54" s="16">
        <f t="shared" si="1"/>
        <v>4</v>
      </c>
      <c r="E54" s="8">
        <v>14</v>
      </c>
      <c r="F54" s="25">
        <v>15</v>
      </c>
      <c r="G54" s="16">
        <f t="shared" si="2"/>
        <v>1</v>
      </c>
      <c r="H54" s="8">
        <v>9</v>
      </c>
      <c r="I54" s="8">
        <v>9</v>
      </c>
      <c r="J54" s="16">
        <f t="shared" si="3"/>
        <v>0</v>
      </c>
      <c r="K54" s="8">
        <v>6</v>
      </c>
      <c r="L54" s="8">
        <v>9</v>
      </c>
      <c r="M54" s="16">
        <f t="shared" si="4"/>
        <v>3</v>
      </c>
      <c r="N54" s="8">
        <v>0</v>
      </c>
      <c r="O54" s="8">
        <v>0</v>
      </c>
      <c r="P54" s="16">
        <f t="shared" si="5"/>
        <v>0</v>
      </c>
      <c r="Q54" s="8">
        <v>0</v>
      </c>
      <c r="R54" s="8">
        <v>0</v>
      </c>
      <c r="S54" s="16">
        <f t="shared" si="6"/>
        <v>0</v>
      </c>
      <c r="T54" s="8">
        <v>0</v>
      </c>
      <c r="U54" s="8">
        <v>0</v>
      </c>
      <c r="V54" s="16">
        <f t="shared" si="7"/>
        <v>0</v>
      </c>
    </row>
    <row r="55" spans="1:22" x14ac:dyDescent="0.3">
      <c r="A55" s="29" t="s">
        <v>98</v>
      </c>
      <c r="B55" s="28">
        <f>SUM(B50:B54)</f>
        <v>139</v>
      </c>
      <c r="C55" s="28">
        <f t="shared" ref="C55:V55" si="20">SUM(C50:C54)</f>
        <v>148</v>
      </c>
      <c r="D55" s="28">
        <f t="shared" si="20"/>
        <v>9</v>
      </c>
      <c r="E55" s="28">
        <f t="shared" si="20"/>
        <v>63</v>
      </c>
      <c r="F55" s="28">
        <f t="shared" si="20"/>
        <v>65</v>
      </c>
      <c r="G55" s="28">
        <f t="shared" si="20"/>
        <v>2</v>
      </c>
      <c r="H55" s="28">
        <f t="shared" si="20"/>
        <v>24</v>
      </c>
      <c r="I55" s="28">
        <f t="shared" si="20"/>
        <v>24</v>
      </c>
      <c r="J55" s="28">
        <f t="shared" si="20"/>
        <v>0</v>
      </c>
      <c r="K55" s="28">
        <f t="shared" si="20"/>
        <v>35</v>
      </c>
      <c r="L55" s="28">
        <f t="shared" si="20"/>
        <v>42</v>
      </c>
      <c r="M55" s="28">
        <f t="shared" si="20"/>
        <v>7</v>
      </c>
      <c r="N55" s="28">
        <f t="shared" si="20"/>
        <v>9</v>
      </c>
      <c r="O55" s="28">
        <f t="shared" si="20"/>
        <v>9</v>
      </c>
      <c r="P55" s="28">
        <f t="shared" si="20"/>
        <v>0</v>
      </c>
      <c r="Q55" s="28">
        <f t="shared" si="20"/>
        <v>8</v>
      </c>
      <c r="R55" s="28">
        <f t="shared" si="20"/>
        <v>8</v>
      </c>
      <c r="S55" s="28">
        <f t="shared" si="20"/>
        <v>0</v>
      </c>
      <c r="T55" s="28">
        <f t="shared" si="20"/>
        <v>0</v>
      </c>
      <c r="U55" s="28">
        <f t="shared" si="20"/>
        <v>0</v>
      </c>
      <c r="V55" s="28">
        <f t="shared" si="20"/>
        <v>0</v>
      </c>
    </row>
    <row r="56" spans="1:22" x14ac:dyDescent="0.3">
      <c r="A56" s="11" t="s">
        <v>110</v>
      </c>
      <c r="B56" s="8">
        <v>6</v>
      </c>
      <c r="C56" s="8">
        <f t="shared" si="0"/>
        <v>9</v>
      </c>
      <c r="D56" s="16">
        <f t="shared" si="1"/>
        <v>3</v>
      </c>
      <c r="E56" s="8">
        <v>0</v>
      </c>
      <c r="F56" s="25">
        <v>0</v>
      </c>
      <c r="G56" s="16">
        <f t="shared" si="2"/>
        <v>0</v>
      </c>
      <c r="H56" s="8">
        <v>0</v>
      </c>
      <c r="I56" s="8">
        <v>0</v>
      </c>
      <c r="J56" s="16">
        <f t="shared" si="3"/>
        <v>0</v>
      </c>
      <c r="K56" s="8">
        <v>0</v>
      </c>
      <c r="L56" s="8">
        <v>0</v>
      </c>
      <c r="M56" s="16">
        <f t="shared" si="4"/>
        <v>0</v>
      </c>
      <c r="N56" s="8">
        <v>6</v>
      </c>
      <c r="O56" s="8">
        <v>9</v>
      </c>
      <c r="P56" s="16">
        <f t="shared" si="5"/>
        <v>3</v>
      </c>
      <c r="Q56" s="8">
        <v>0</v>
      </c>
      <c r="R56" s="8">
        <v>0</v>
      </c>
      <c r="S56" s="16">
        <f t="shared" si="6"/>
        <v>0</v>
      </c>
      <c r="T56" s="8">
        <v>0</v>
      </c>
      <c r="U56" s="8">
        <v>0</v>
      </c>
      <c r="V56" s="16">
        <f t="shared" si="7"/>
        <v>0</v>
      </c>
    </row>
    <row r="57" spans="1:22" x14ac:dyDescent="0.3">
      <c r="A57" s="11" t="s">
        <v>111</v>
      </c>
      <c r="B57" s="8">
        <v>8</v>
      </c>
      <c r="C57" s="8">
        <f t="shared" si="0"/>
        <v>8</v>
      </c>
      <c r="D57" s="16">
        <f t="shared" si="1"/>
        <v>0</v>
      </c>
      <c r="E57" s="8">
        <v>0</v>
      </c>
      <c r="F57" s="25">
        <v>0</v>
      </c>
      <c r="G57" s="16">
        <f t="shared" si="2"/>
        <v>0</v>
      </c>
      <c r="H57" s="8">
        <v>0</v>
      </c>
      <c r="I57" s="8">
        <v>0</v>
      </c>
      <c r="J57" s="16">
        <f t="shared" si="3"/>
        <v>0</v>
      </c>
      <c r="K57" s="8">
        <v>1</v>
      </c>
      <c r="L57" s="8">
        <v>0</v>
      </c>
      <c r="M57" s="16">
        <f t="shared" si="4"/>
        <v>-1</v>
      </c>
      <c r="N57" s="8">
        <v>7</v>
      </c>
      <c r="O57" s="8">
        <v>8</v>
      </c>
      <c r="P57" s="16">
        <f t="shared" si="5"/>
        <v>1</v>
      </c>
      <c r="Q57" s="8">
        <v>0</v>
      </c>
      <c r="R57" s="8">
        <v>0</v>
      </c>
      <c r="S57" s="16">
        <f t="shared" si="6"/>
        <v>0</v>
      </c>
      <c r="T57" s="8">
        <v>0</v>
      </c>
      <c r="U57" s="8">
        <v>0</v>
      </c>
      <c r="V57" s="16">
        <f t="shared" si="7"/>
        <v>0</v>
      </c>
    </row>
    <row r="58" spans="1:22" x14ac:dyDescent="0.3">
      <c r="A58" s="11" t="s">
        <v>149</v>
      </c>
      <c r="B58" s="8">
        <v>49</v>
      </c>
      <c r="C58" s="8">
        <f t="shared" si="0"/>
        <v>66</v>
      </c>
      <c r="D58" s="16">
        <f t="shared" si="1"/>
        <v>17</v>
      </c>
      <c r="E58" s="8">
        <v>11</v>
      </c>
      <c r="F58" s="25">
        <v>11</v>
      </c>
      <c r="G58" s="16">
        <f t="shared" si="2"/>
        <v>0</v>
      </c>
      <c r="H58" s="8">
        <v>11</v>
      </c>
      <c r="I58" s="8">
        <v>20</v>
      </c>
      <c r="J58" s="16">
        <f t="shared" si="3"/>
        <v>9</v>
      </c>
      <c r="K58" s="8">
        <v>7</v>
      </c>
      <c r="L58" s="8">
        <v>13</v>
      </c>
      <c r="M58" s="16">
        <f t="shared" si="4"/>
        <v>6</v>
      </c>
      <c r="N58" s="8">
        <v>12</v>
      </c>
      <c r="O58" s="8">
        <v>12</v>
      </c>
      <c r="P58" s="16">
        <f t="shared" si="5"/>
        <v>0</v>
      </c>
      <c r="Q58" s="8">
        <v>8</v>
      </c>
      <c r="R58" s="8">
        <v>10</v>
      </c>
      <c r="S58" s="16">
        <f t="shared" si="6"/>
        <v>2</v>
      </c>
      <c r="T58" s="8">
        <v>0</v>
      </c>
      <c r="U58" s="8">
        <v>0</v>
      </c>
      <c r="V58" s="16">
        <f t="shared" si="7"/>
        <v>0</v>
      </c>
    </row>
    <row r="59" spans="1:22" x14ac:dyDescent="0.3">
      <c r="A59" s="29" t="s">
        <v>103</v>
      </c>
      <c r="B59" s="28">
        <f>SUM(B56:B58)</f>
        <v>63</v>
      </c>
      <c r="C59" s="28">
        <f t="shared" ref="C59:V59" si="21">SUM(C56:C58)</f>
        <v>83</v>
      </c>
      <c r="D59" s="28">
        <f t="shared" si="21"/>
        <v>20</v>
      </c>
      <c r="E59" s="28">
        <f t="shared" si="21"/>
        <v>11</v>
      </c>
      <c r="F59" s="28">
        <f t="shared" si="21"/>
        <v>11</v>
      </c>
      <c r="G59" s="28">
        <f t="shared" si="21"/>
        <v>0</v>
      </c>
      <c r="H59" s="28">
        <f t="shared" si="21"/>
        <v>11</v>
      </c>
      <c r="I59" s="28">
        <f t="shared" si="21"/>
        <v>20</v>
      </c>
      <c r="J59" s="28">
        <f t="shared" si="21"/>
        <v>9</v>
      </c>
      <c r="K59" s="28">
        <f t="shared" si="21"/>
        <v>8</v>
      </c>
      <c r="L59" s="28">
        <f t="shared" si="21"/>
        <v>13</v>
      </c>
      <c r="M59" s="28">
        <f t="shared" si="21"/>
        <v>5</v>
      </c>
      <c r="N59" s="28">
        <f t="shared" si="21"/>
        <v>25</v>
      </c>
      <c r="O59" s="28">
        <f t="shared" si="21"/>
        <v>29</v>
      </c>
      <c r="P59" s="28">
        <f t="shared" si="21"/>
        <v>4</v>
      </c>
      <c r="Q59" s="28">
        <f t="shared" si="21"/>
        <v>8</v>
      </c>
      <c r="R59" s="28">
        <f t="shared" si="21"/>
        <v>10</v>
      </c>
      <c r="S59" s="28">
        <f t="shared" si="21"/>
        <v>2</v>
      </c>
      <c r="T59" s="28">
        <f t="shared" si="21"/>
        <v>0</v>
      </c>
      <c r="U59" s="28">
        <f t="shared" si="21"/>
        <v>0</v>
      </c>
      <c r="V59" s="28">
        <f t="shared" si="21"/>
        <v>0</v>
      </c>
    </row>
    <row r="60" spans="1:22" x14ac:dyDescent="0.3">
      <c r="A60" s="11" t="s">
        <v>127</v>
      </c>
      <c r="B60" s="8">
        <v>7</v>
      </c>
      <c r="C60" s="8">
        <f t="shared" si="0"/>
        <v>7</v>
      </c>
      <c r="D60" s="16">
        <f t="shared" si="1"/>
        <v>0</v>
      </c>
      <c r="E60" s="8">
        <v>0</v>
      </c>
      <c r="F60" s="26">
        <v>0</v>
      </c>
      <c r="G60" s="16">
        <f t="shared" si="2"/>
        <v>0</v>
      </c>
      <c r="H60" s="8">
        <v>7</v>
      </c>
      <c r="I60" s="8">
        <v>7</v>
      </c>
      <c r="J60" s="16">
        <f t="shared" si="3"/>
        <v>0</v>
      </c>
      <c r="K60" s="8">
        <v>0</v>
      </c>
      <c r="L60" s="27">
        <v>0</v>
      </c>
      <c r="M60" s="16">
        <f t="shared" si="4"/>
        <v>0</v>
      </c>
      <c r="N60" s="8">
        <v>0</v>
      </c>
      <c r="O60" s="27">
        <v>0</v>
      </c>
      <c r="P60" s="16">
        <f t="shared" si="5"/>
        <v>0</v>
      </c>
      <c r="Q60" s="8">
        <v>0</v>
      </c>
      <c r="R60" s="27">
        <v>0</v>
      </c>
      <c r="S60" s="16">
        <f t="shared" si="6"/>
        <v>0</v>
      </c>
      <c r="T60" s="8">
        <v>0</v>
      </c>
      <c r="U60" s="27">
        <v>0</v>
      </c>
      <c r="V60" s="16">
        <f t="shared" si="7"/>
        <v>0</v>
      </c>
    </row>
    <row r="61" spans="1:22" x14ac:dyDescent="0.3">
      <c r="A61" s="29" t="s">
        <v>125</v>
      </c>
      <c r="B61" s="28">
        <f>SUM(B60)</f>
        <v>7</v>
      </c>
      <c r="C61" s="28">
        <f t="shared" ref="C61:V61" si="22">SUM(C60)</f>
        <v>7</v>
      </c>
      <c r="D61" s="28">
        <f t="shared" si="22"/>
        <v>0</v>
      </c>
      <c r="E61" s="28">
        <f t="shared" si="22"/>
        <v>0</v>
      </c>
      <c r="F61" s="28">
        <f t="shared" si="22"/>
        <v>0</v>
      </c>
      <c r="G61" s="28">
        <f t="shared" si="22"/>
        <v>0</v>
      </c>
      <c r="H61" s="28">
        <f t="shared" si="22"/>
        <v>7</v>
      </c>
      <c r="I61" s="28">
        <f t="shared" si="22"/>
        <v>7</v>
      </c>
      <c r="J61" s="28">
        <f t="shared" si="22"/>
        <v>0</v>
      </c>
      <c r="K61" s="28">
        <f t="shared" si="22"/>
        <v>0</v>
      </c>
      <c r="L61" s="28">
        <f t="shared" si="22"/>
        <v>0</v>
      </c>
      <c r="M61" s="28">
        <f t="shared" si="22"/>
        <v>0</v>
      </c>
      <c r="N61" s="28">
        <f t="shared" si="22"/>
        <v>0</v>
      </c>
      <c r="O61" s="28">
        <f t="shared" si="22"/>
        <v>0</v>
      </c>
      <c r="P61" s="28">
        <f t="shared" si="22"/>
        <v>0</v>
      </c>
      <c r="Q61" s="28">
        <f t="shared" si="22"/>
        <v>0</v>
      </c>
      <c r="R61" s="28">
        <f t="shared" si="22"/>
        <v>0</v>
      </c>
      <c r="S61" s="28">
        <f t="shared" si="22"/>
        <v>0</v>
      </c>
      <c r="T61" s="28">
        <f t="shared" si="22"/>
        <v>0</v>
      </c>
      <c r="U61" s="28">
        <f t="shared" si="22"/>
        <v>0</v>
      </c>
      <c r="V61" s="28">
        <f t="shared" si="22"/>
        <v>0</v>
      </c>
    </row>
    <row r="62" spans="1:22" x14ac:dyDescent="0.3">
      <c r="A62" s="29" t="s">
        <v>128</v>
      </c>
      <c r="B62" s="28">
        <f>SUM(B61,B59,B55,B49,B43,B36,B32,B28,B25,B22,B16,B13,B10,B8)</f>
        <v>1784</v>
      </c>
      <c r="C62" s="28">
        <f t="shared" ref="C62:V62" si="23">SUM(C61,C59,C55,C49,C43,C36,C32,C28,C25,C22,C16,C13,C10,C8)</f>
        <v>1932</v>
      </c>
      <c r="D62" s="28">
        <f t="shared" si="23"/>
        <v>148</v>
      </c>
      <c r="E62" s="28">
        <f t="shared" si="23"/>
        <v>465</v>
      </c>
      <c r="F62" s="28">
        <f t="shared" si="23"/>
        <v>480</v>
      </c>
      <c r="G62" s="28">
        <f t="shared" si="23"/>
        <v>15</v>
      </c>
      <c r="H62" s="28">
        <f t="shared" si="23"/>
        <v>424</v>
      </c>
      <c r="I62" s="28">
        <f t="shared" si="23"/>
        <v>452</v>
      </c>
      <c r="J62" s="28">
        <f t="shared" si="23"/>
        <v>28</v>
      </c>
      <c r="K62" s="28">
        <f t="shared" si="23"/>
        <v>391</v>
      </c>
      <c r="L62" s="28">
        <f t="shared" si="23"/>
        <v>445</v>
      </c>
      <c r="M62" s="28">
        <f t="shared" si="23"/>
        <v>54</v>
      </c>
      <c r="N62" s="28">
        <f t="shared" si="23"/>
        <v>268</v>
      </c>
      <c r="O62" s="28">
        <f t="shared" si="23"/>
        <v>292</v>
      </c>
      <c r="P62" s="28">
        <f t="shared" si="23"/>
        <v>24</v>
      </c>
      <c r="Q62" s="28">
        <f t="shared" si="23"/>
        <v>216</v>
      </c>
      <c r="R62" s="28">
        <f t="shared" si="23"/>
        <v>238</v>
      </c>
      <c r="S62" s="28">
        <f t="shared" si="23"/>
        <v>22</v>
      </c>
      <c r="T62" s="28">
        <f t="shared" si="23"/>
        <v>21</v>
      </c>
      <c r="U62" s="28">
        <f t="shared" si="23"/>
        <v>25</v>
      </c>
      <c r="V62" s="28">
        <f t="shared" si="23"/>
        <v>4</v>
      </c>
    </row>
  </sheetData>
  <mergeCells count="9">
    <mergeCell ref="A2:A3"/>
    <mergeCell ref="A1:V1"/>
    <mergeCell ref="B2:D2"/>
    <mergeCell ref="E2:G2"/>
    <mergeCell ref="H2:J2"/>
    <mergeCell ref="K2:M2"/>
    <mergeCell ref="N2:P2"/>
    <mergeCell ref="Q2:S2"/>
    <mergeCell ref="T2:V2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A8" sqref="A8"/>
    </sheetView>
  </sheetViews>
  <sheetFormatPr defaultRowHeight="14.4" x14ac:dyDescent="0.3"/>
  <cols>
    <col min="1" max="1" width="70.109375" style="13" customWidth="1"/>
    <col min="2" max="2" width="4.5546875" style="21" customWidth="1"/>
    <col min="3" max="3" width="5.21875" style="21" customWidth="1"/>
    <col min="4" max="16" width="4.5546875" style="21" customWidth="1"/>
  </cols>
  <sheetData>
    <row r="1" spans="1:16" x14ac:dyDescent="0.3">
      <c r="A1" s="31" t="s">
        <v>161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x14ac:dyDescent="0.3">
      <c r="A2" s="30" t="s">
        <v>129</v>
      </c>
      <c r="B2" s="32" t="s">
        <v>130</v>
      </c>
      <c r="C2" s="32"/>
      <c r="D2" s="32"/>
      <c r="E2" s="32" t="s">
        <v>131</v>
      </c>
      <c r="F2" s="32"/>
      <c r="G2" s="32"/>
      <c r="H2" s="32" t="s">
        <v>132</v>
      </c>
      <c r="I2" s="32"/>
      <c r="J2" s="32"/>
      <c r="K2" s="32" t="s">
        <v>133</v>
      </c>
      <c r="L2" s="32"/>
      <c r="M2" s="32"/>
      <c r="N2" s="32" t="s">
        <v>134</v>
      </c>
      <c r="O2" s="32"/>
      <c r="P2" s="32"/>
    </row>
    <row r="3" spans="1:16" ht="160.19999999999999" customHeight="1" x14ac:dyDescent="0.3">
      <c r="A3" s="30"/>
      <c r="B3" s="1" t="s">
        <v>137</v>
      </c>
      <c r="C3" s="2" t="s">
        <v>138</v>
      </c>
      <c r="D3" s="10" t="s">
        <v>139</v>
      </c>
      <c r="E3" s="1" t="s">
        <v>137</v>
      </c>
      <c r="F3" s="2" t="s">
        <v>140</v>
      </c>
      <c r="G3" s="10" t="s">
        <v>139</v>
      </c>
      <c r="H3" s="1" t="s">
        <v>137</v>
      </c>
      <c r="I3" s="2" t="s">
        <v>141</v>
      </c>
      <c r="J3" s="10" t="s">
        <v>139</v>
      </c>
      <c r="K3" s="1" t="s">
        <v>137</v>
      </c>
      <c r="L3" s="2" t="s">
        <v>142</v>
      </c>
      <c r="M3" s="10" t="s">
        <v>139</v>
      </c>
      <c r="N3" s="1" t="s">
        <v>137</v>
      </c>
      <c r="O3" s="2" t="s">
        <v>143</v>
      </c>
      <c r="P3" s="10" t="s">
        <v>139</v>
      </c>
    </row>
    <row r="4" spans="1:16" x14ac:dyDescent="0.3">
      <c r="A4" s="11" t="s">
        <v>151</v>
      </c>
      <c r="B4" s="8">
        <v>64</v>
      </c>
      <c r="C4" s="8">
        <f>F4+I4+L4+O4</f>
        <v>64</v>
      </c>
      <c r="D4" s="16">
        <f>C4-B4</f>
        <v>0</v>
      </c>
      <c r="E4" s="8">
        <v>49</v>
      </c>
      <c r="F4" s="8">
        <v>49</v>
      </c>
      <c r="G4" s="16">
        <f>F4-E4</f>
        <v>0</v>
      </c>
      <c r="H4" s="8">
        <v>15</v>
      </c>
      <c r="I4" s="8">
        <v>15</v>
      </c>
      <c r="J4" s="16">
        <f>I4-H4</f>
        <v>0</v>
      </c>
      <c r="K4" s="8">
        <v>0</v>
      </c>
      <c r="L4" s="26">
        <v>0</v>
      </c>
      <c r="M4" s="16">
        <f>L4-K4</f>
        <v>0</v>
      </c>
      <c r="N4" s="8">
        <v>0</v>
      </c>
      <c r="O4" s="27">
        <v>0</v>
      </c>
      <c r="P4" s="8">
        <f>O4-N4</f>
        <v>0</v>
      </c>
    </row>
    <row r="5" spans="1:16" x14ac:dyDescent="0.3">
      <c r="A5" s="11" t="s">
        <v>152</v>
      </c>
      <c r="B5" s="8">
        <v>208</v>
      </c>
      <c r="C5" s="8">
        <f t="shared" ref="C5:C14" si="0">F5+I5+L5+O5</f>
        <v>224</v>
      </c>
      <c r="D5" s="16">
        <f t="shared" ref="D5:D14" si="1">C5-B5</f>
        <v>16</v>
      </c>
      <c r="E5" s="8">
        <v>73</v>
      </c>
      <c r="F5" s="8">
        <v>74</v>
      </c>
      <c r="G5" s="16">
        <f t="shared" ref="G5:G14" si="2">F5-E5</f>
        <v>1</v>
      </c>
      <c r="H5" s="8">
        <v>72</v>
      </c>
      <c r="I5" s="8">
        <v>75</v>
      </c>
      <c r="J5" s="16">
        <f t="shared" ref="J5:J14" si="3">I5-H5</f>
        <v>3</v>
      </c>
      <c r="K5" s="8">
        <v>63</v>
      </c>
      <c r="L5" s="9">
        <v>75</v>
      </c>
      <c r="M5" s="16">
        <f t="shared" ref="M5:M14" si="4">L5-K5</f>
        <v>12</v>
      </c>
      <c r="N5" s="8">
        <v>0</v>
      </c>
      <c r="O5" s="27">
        <v>0</v>
      </c>
      <c r="P5" s="8">
        <f t="shared" ref="P5:P14" si="5">O5-N5</f>
        <v>0</v>
      </c>
    </row>
    <row r="6" spans="1:16" x14ac:dyDescent="0.3">
      <c r="A6" s="11" t="s">
        <v>153</v>
      </c>
      <c r="B6" s="8">
        <v>332</v>
      </c>
      <c r="C6" s="8">
        <f t="shared" si="0"/>
        <v>357</v>
      </c>
      <c r="D6" s="16">
        <f t="shared" si="1"/>
        <v>25</v>
      </c>
      <c r="E6" s="8">
        <v>121</v>
      </c>
      <c r="F6" s="8">
        <v>132</v>
      </c>
      <c r="G6" s="16">
        <f t="shared" si="2"/>
        <v>11</v>
      </c>
      <c r="H6" s="8">
        <v>117</v>
      </c>
      <c r="I6" s="8">
        <v>125</v>
      </c>
      <c r="J6" s="16">
        <f t="shared" si="3"/>
        <v>8</v>
      </c>
      <c r="K6" s="8">
        <v>93</v>
      </c>
      <c r="L6" s="8">
        <v>100</v>
      </c>
      <c r="M6" s="16">
        <f t="shared" si="4"/>
        <v>7</v>
      </c>
      <c r="N6" s="8">
        <v>1</v>
      </c>
      <c r="O6" s="27">
        <v>0</v>
      </c>
      <c r="P6" s="8">
        <f t="shared" si="5"/>
        <v>-1</v>
      </c>
    </row>
    <row r="7" spans="1:16" ht="28.8" x14ac:dyDescent="0.3">
      <c r="A7" s="11" t="s">
        <v>154</v>
      </c>
      <c r="B7" s="8">
        <v>105</v>
      </c>
      <c r="C7" s="8">
        <f t="shared" si="0"/>
        <v>110</v>
      </c>
      <c r="D7" s="16">
        <f t="shared" si="1"/>
        <v>5</v>
      </c>
      <c r="E7" s="8">
        <v>40</v>
      </c>
      <c r="F7" s="8">
        <v>40</v>
      </c>
      <c r="G7" s="16">
        <f t="shared" si="2"/>
        <v>0</v>
      </c>
      <c r="H7" s="8">
        <v>34</v>
      </c>
      <c r="I7" s="8">
        <v>35</v>
      </c>
      <c r="J7" s="16">
        <f t="shared" si="3"/>
        <v>1</v>
      </c>
      <c r="K7" s="8">
        <v>31</v>
      </c>
      <c r="L7" s="8">
        <v>35</v>
      </c>
      <c r="M7" s="16">
        <f t="shared" si="4"/>
        <v>4</v>
      </c>
      <c r="N7" s="8">
        <v>0</v>
      </c>
      <c r="O7" s="27">
        <v>0</v>
      </c>
      <c r="P7" s="8">
        <f t="shared" si="5"/>
        <v>0</v>
      </c>
    </row>
    <row r="8" spans="1:16" x14ac:dyDescent="0.3">
      <c r="A8" s="11" t="s">
        <v>155</v>
      </c>
      <c r="B8" s="8">
        <v>114</v>
      </c>
      <c r="C8" s="8">
        <f t="shared" si="0"/>
        <v>130</v>
      </c>
      <c r="D8" s="16">
        <f t="shared" si="1"/>
        <v>16</v>
      </c>
      <c r="E8" s="8">
        <v>30</v>
      </c>
      <c r="F8" s="8">
        <v>30</v>
      </c>
      <c r="G8" s="16">
        <f t="shared" si="2"/>
        <v>0</v>
      </c>
      <c r="H8" s="8">
        <v>29</v>
      </c>
      <c r="I8" s="8">
        <v>30</v>
      </c>
      <c r="J8" s="16">
        <f t="shared" si="3"/>
        <v>1</v>
      </c>
      <c r="K8" s="8">
        <v>26</v>
      </c>
      <c r="L8" s="8">
        <v>30</v>
      </c>
      <c r="M8" s="16">
        <f t="shared" si="4"/>
        <v>4</v>
      </c>
      <c r="N8" s="8">
        <v>29</v>
      </c>
      <c r="O8" s="8">
        <v>40</v>
      </c>
      <c r="P8" s="8">
        <f t="shared" si="5"/>
        <v>11</v>
      </c>
    </row>
    <row r="9" spans="1:16" x14ac:dyDescent="0.3">
      <c r="A9" s="11" t="s">
        <v>156</v>
      </c>
      <c r="B9" s="8">
        <v>35</v>
      </c>
      <c r="C9" s="8">
        <f t="shared" si="0"/>
        <v>40</v>
      </c>
      <c r="D9" s="16">
        <f t="shared" si="1"/>
        <v>5</v>
      </c>
      <c r="E9" s="8">
        <v>24</v>
      </c>
      <c r="F9" s="8">
        <v>25</v>
      </c>
      <c r="G9" s="16">
        <f t="shared" si="2"/>
        <v>1</v>
      </c>
      <c r="H9" s="8">
        <v>11</v>
      </c>
      <c r="I9" s="8">
        <v>15</v>
      </c>
      <c r="J9" s="16">
        <f t="shared" si="3"/>
        <v>4</v>
      </c>
      <c r="K9" s="8">
        <v>0</v>
      </c>
      <c r="L9" s="8">
        <v>0</v>
      </c>
      <c r="M9" s="16">
        <f t="shared" si="4"/>
        <v>0</v>
      </c>
      <c r="N9" s="8">
        <v>0</v>
      </c>
      <c r="O9" s="8">
        <v>0</v>
      </c>
      <c r="P9" s="8">
        <f t="shared" si="5"/>
        <v>0</v>
      </c>
    </row>
    <row r="10" spans="1:16" x14ac:dyDescent="0.3">
      <c r="A10" s="29" t="s">
        <v>157</v>
      </c>
      <c r="B10" s="28">
        <f>SUM(B4:B9)</f>
        <v>858</v>
      </c>
      <c r="C10" s="28">
        <f t="shared" ref="C10:P10" si="6">SUM(C4:C9)</f>
        <v>925</v>
      </c>
      <c r="D10" s="28">
        <f t="shared" si="6"/>
        <v>67</v>
      </c>
      <c r="E10" s="28">
        <f t="shared" si="6"/>
        <v>337</v>
      </c>
      <c r="F10" s="28">
        <f t="shared" si="6"/>
        <v>350</v>
      </c>
      <c r="G10" s="28">
        <f t="shared" si="6"/>
        <v>13</v>
      </c>
      <c r="H10" s="28">
        <f t="shared" si="6"/>
        <v>278</v>
      </c>
      <c r="I10" s="28">
        <f t="shared" si="6"/>
        <v>295</v>
      </c>
      <c r="J10" s="28">
        <f t="shared" si="6"/>
        <v>17</v>
      </c>
      <c r="K10" s="28">
        <f t="shared" si="6"/>
        <v>213</v>
      </c>
      <c r="L10" s="28">
        <f t="shared" si="6"/>
        <v>240</v>
      </c>
      <c r="M10" s="28">
        <f t="shared" si="6"/>
        <v>27</v>
      </c>
      <c r="N10" s="28">
        <f t="shared" si="6"/>
        <v>30</v>
      </c>
      <c r="O10" s="28">
        <f t="shared" si="6"/>
        <v>40</v>
      </c>
      <c r="P10" s="28">
        <f t="shared" si="6"/>
        <v>10</v>
      </c>
    </row>
    <row r="11" spans="1:16" x14ac:dyDescent="0.3">
      <c r="A11" s="11" t="s">
        <v>158</v>
      </c>
      <c r="B11" s="8">
        <v>24</v>
      </c>
      <c r="C11" s="8">
        <f t="shared" si="0"/>
        <v>25</v>
      </c>
      <c r="D11" s="16">
        <f t="shared" si="1"/>
        <v>1</v>
      </c>
      <c r="E11" s="8">
        <v>24</v>
      </c>
      <c r="F11" s="8">
        <v>25</v>
      </c>
      <c r="G11" s="16">
        <f t="shared" si="2"/>
        <v>1</v>
      </c>
      <c r="H11" s="8">
        <v>0</v>
      </c>
      <c r="I11" s="8">
        <v>0</v>
      </c>
      <c r="J11" s="16">
        <f t="shared" si="3"/>
        <v>0</v>
      </c>
      <c r="K11" s="8">
        <v>0</v>
      </c>
      <c r="L11" s="8">
        <v>0</v>
      </c>
      <c r="M11" s="16">
        <f t="shared" si="4"/>
        <v>0</v>
      </c>
      <c r="N11" s="8">
        <v>0</v>
      </c>
      <c r="O11" s="8">
        <v>0</v>
      </c>
      <c r="P11" s="8">
        <f t="shared" si="5"/>
        <v>0</v>
      </c>
    </row>
    <row r="12" spans="1:16" x14ac:dyDescent="0.3">
      <c r="A12" s="29" t="s">
        <v>86</v>
      </c>
      <c r="B12" s="28">
        <v>24</v>
      </c>
      <c r="C12" s="28">
        <f t="shared" si="0"/>
        <v>75</v>
      </c>
      <c r="D12" s="28">
        <f t="shared" si="1"/>
        <v>51</v>
      </c>
      <c r="E12" s="28">
        <v>24</v>
      </c>
      <c r="F12" s="28">
        <v>25</v>
      </c>
      <c r="G12" s="28">
        <f t="shared" si="2"/>
        <v>1</v>
      </c>
      <c r="H12" s="28">
        <v>0</v>
      </c>
      <c r="I12" s="28">
        <v>25</v>
      </c>
      <c r="J12" s="28">
        <f t="shared" si="3"/>
        <v>25</v>
      </c>
      <c r="K12" s="28">
        <v>0</v>
      </c>
      <c r="L12" s="28">
        <v>25</v>
      </c>
      <c r="M12" s="28">
        <f t="shared" si="4"/>
        <v>25</v>
      </c>
      <c r="N12" s="28">
        <v>0</v>
      </c>
      <c r="O12" s="28">
        <v>0</v>
      </c>
      <c r="P12" s="28">
        <f t="shared" si="5"/>
        <v>0</v>
      </c>
    </row>
    <row r="13" spans="1:16" x14ac:dyDescent="0.3">
      <c r="A13" s="11" t="s">
        <v>159</v>
      </c>
      <c r="B13" s="8">
        <v>15</v>
      </c>
      <c r="C13" s="8">
        <f t="shared" si="0"/>
        <v>15</v>
      </c>
      <c r="D13" s="16">
        <f t="shared" si="1"/>
        <v>0</v>
      </c>
      <c r="E13" s="8">
        <v>15</v>
      </c>
      <c r="F13" s="8">
        <v>15</v>
      </c>
      <c r="G13" s="16">
        <f t="shared" si="2"/>
        <v>0</v>
      </c>
      <c r="H13" s="8">
        <v>0</v>
      </c>
      <c r="I13" s="8">
        <v>0</v>
      </c>
      <c r="J13" s="16">
        <f t="shared" si="3"/>
        <v>0</v>
      </c>
      <c r="K13" s="8">
        <v>0</v>
      </c>
      <c r="L13" s="8">
        <v>0</v>
      </c>
      <c r="M13" s="16">
        <f t="shared" si="4"/>
        <v>0</v>
      </c>
      <c r="N13" s="8">
        <v>0</v>
      </c>
      <c r="O13" s="8">
        <v>0</v>
      </c>
      <c r="P13" s="8">
        <f t="shared" si="5"/>
        <v>0</v>
      </c>
    </row>
    <row r="14" spans="1:16" x14ac:dyDescent="0.3">
      <c r="A14" s="29" t="s">
        <v>160</v>
      </c>
      <c r="B14" s="28">
        <v>15</v>
      </c>
      <c r="C14" s="28">
        <f t="shared" si="0"/>
        <v>45</v>
      </c>
      <c r="D14" s="28">
        <f t="shared" si="1"/>
        <v>30</v>
      </c>
      <c r="E14" s="28">
        <v>15</v>
      </c>
      <c r="F14" s="28">
        <v>15</v>
      </c>
      <c r="G14" s="28">
        <f t="shared" si="2"/>
        <v>0</v>
      </c>
      <c r="H14" s="28">
        <v>0</v>
      </c>
      <c r="I14" s="28">
        <v>15</v>
      </c>
      <c r="J14" s="28">
        <f t="shared" si="3"/>
        <v>15</v>
      </c>
      <c r="K14" s="28">
        <v>0</v>
      </c>
      <c r="L14" s="28">
        <v>15</v>
      </c>
      <c r="M14" s="28">
        <f t="shared" si="4"/>
        <v>15</v>
      </c>
      <c r="N14" s="28">
        <v>0</v>
      </c>
      <c r="O14" s="28">
        <v>0</v>
      </c>
      <c r="P14" s="28">
        <f t="shared" si="5"/>
        <v>0</v>
      </c>
    </row>
    <row r="15" spans="1:16" x14ac:dyDescent="0.3">
      <c r="A15" s="29" t="s">
        <v>128</v>
      </c>
      <c r="B15" s="28">
        <f>B14+B12+B10</f>
        <v>897</v>
      </c>
      <c r="C15" s="28">
        <f t="shared" ref="C15:P15" si="7">C14+C12+C10</f>
        <v>1045</v>
      </c>
      <c r="D15" s="28">
        <f t="shared" si="7"/>
        <v>148</v>
      </c>
      <c r="E15" s="28">
        <f t="shared" si="7"/>
        <v>376</v>
      </c>
      <c r="F15" s="28">
        <f t="shared" si="7"/>
        <v>390</v>
      </c>
      <c r="G15" s="28">
        <f t="shared" si="7"/>
        <v>14</v>
      </c>
      <c r="H15" s="28">
        <f t="shared" si="7"/>
        <v>278</v>
      </c>
      <c r="I15" s="28">
        <f t="shared" si="7"/>
        <v>335</v>
      </c>
      <c r="J15" s="28">
        <f t="shared" si="7"/>
        <v>57</v>
      </c>
      <c r="K15" s="28">
        <f t="shared" si="7"/>
        <v>213</v>
      </c>
      <c r="L15" s="28">
        <f t="shared" si="7"/>
        <v>280</v>
      </c>
      <c r="M15" s="28">
        <f t="shared" si="7"/>
        <v>67</v>
      </c>
      <c r="N15" s="28">
        <f t="shared" si="7"/>
        <v>30</v>
      </c>
      <c r="O15" s="28">
        <f t="shared" si="7"/>
        <v>40</v>
      </c>
      <c r="P15" s="28">
        <f t="shared" si="7"/>
        <v>10</v>
      </c>
    </row>
  </sheetData>
  <mergeCells count="7">
    <mergeCell ref="A2:A3"/>
    <mergeCell ref="A1:P1"/>
    <mergeCell ref="B2:D2"/>
    <mergeCell ref="E2:G2"/>
    <mergeCell ref="H2:J2"/>
    <mergeCell ref="K2:M2"/>
    <mergeCell ref="N2:P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оо</vt:lpstr>
      <vt:lpstr>зо</vt:lpstr>
      <vt:lpstr>спо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2023-03-15T01:15:55Z</dcterms:created>
  <dcterms:modified xsi:type="dcterms:W3CDTF">2023-03-28T02:20:42Z</dcterms:modified>
</cp:coreProperties>
</file>